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5sa.SOSH5\OneDrive\Рабочий стол\ШКОЛА 2025-2026\МЕНЮ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9" i="1" l="1"/>
  <c r="I249" i="1"/>
  <c r="H249" i="1"/>
  <c r="G249" i="1"/>
  <c r="F249" i="1"/>
  <c r="J218" i="1"/>
  <c r="J183" i="1" l="1"/>
  <c r="J130" i="1"/>
  <c r="I130" i="1"/>
  <c r="H130" i="1"/>
  <c r="G130" i="1"/>
  <c r="F130" i="1"/>
  <c r="G301" i="1" l="1"/>
  <c r="H301" i="1"/>
  <c r="I301" i="1"/>
  <c r="J301" i="1"/>
  <c r="F301" i="1"/>
  <c r="G292" i="1"/>
  <c r="H292" i="1"/>
  <c r="H302" i="1" s="1"/>
  <c r="I292" i="1"/>
  <c r="J292" i="1"/>
  <c r="J302" i="1" s="1"/>
  <c r="F292" i="1"/>
  <c r="F302" i="1" s="1"/>
  <c r="F286" i="1"/>
  <c r="G278" i="1"/>
  <c r="H278" i="1"/>
  <c r="I278" i="1"/>
  <c r="J278" i="1"/>
  <c r="F278" i="1"/>
  <c r="G271" i="1"/>
  <c r="H271" i="1"/>
  <c r="I271" i="1"/>
  <c r="J271" i="1"/>
  <c r="F271" i="1"/>
  <c r="G262" i="1"/>
  <c r="H262" i="1"/>
  <c r="I262" i="1"/>
  <c r="J262" i="1"/>
  <c r="F262" i="1"/>
  <c r="G242" i="1"/>
  <c r="H242" i="1"/>
  <c r="I242" i="1"/>
  <c r="J242" i="1"/>
  <c r="F242" i="1"/>
  <c r="G233" i="1"/>
  <c r="H233" i="1"/>
  <c r="I233" i="1"/>
  <c r="J233" i="1"/>
  <c r="F233" i="1"/>
  <c r="G218" i="1"/>
  <c r="H218" i="1"/>
  <c r="I218" i="1"/>
  <c r="F218" i="1"/>
  <c r="G227" i="1"/>
  <c r="H227" i="1"/>
  <c r="I227" i="1"/>
  <c r="J227" i="1"/>
  <c r="F227" i="1"/>
  <c r="G212" i="1"/>
  <c r="H212" i="1"/>
  <c r="I212" i="1"/>
  <c r="J212" i="1"/>
  <c r="F212" i="1"/>
  <c r="G189" i="1"/>
  <c r="H189" i="1"/>
  <c r="I189" i="1"/>
  <c r="J189" i="1"/>
  <c r="F189" i="1"/>
  <c r="I302" i="1" l="1"/>
  <c r="G302" i="1"/>
  <c r="H272" i="1"/>
  <c r="G272" i="1"/>
  <c r="I272" i="1"/>
  <c r="F287" i="1"/>
  <c r="F272" i="1"/>
  <c r="J272" i="1"/>
  <c r="F228" i="1"/>
  <c r="I228" i="1"/>
  <c r="J228" i="1"/>
  <c r="F243" i="1"/>
  <c r="H243" i="1"/>
  <c r="J243" i="1"/>
  <c r="I243" i="1"/>
  <c r="G243" i="1"/>
  <c r="H228" i="1"/>
  <c r="G228" i="1"/>
  <c r="G183" i="1"/>
  <c r="H183" i="1"/>
  <c r="I183" i="1"/>
  <c r="F183" i="1"/>
  <c r="F175" i="1"/>
  <c r="G168" i="1"/>
  <c r="H168" i="1"/>
  <c r="I168" i="1"/>
  <c r="J168" i="1"/>
  <c r="F168" i="1"/>
  <c r="G159" i="1"/>
  <c r="H159" i="1"/>
  <c r="I159" i="1"/>
  <c r="J159" i="1"/>
  <c r="F159" i="1"/>
  <c r="G153" i="1"/>
  <c r="H153" i="1"/>
  <c r="I153" i="1"/>
  <c r="J153" i="1"/>
  <c r="F153" i="1"/>
  <c r="G144" i="1"/>
  <c r="H144" i="1"/>
  <c r="I144" i="1"/>
  <c r="J144" i="1"/>
  <c r="F144" i="1"/>
  <c r="G123" i="1"/>
  <c r="H123" i="1"/>
  <c r="I123" i="1"/>
  <c r="J123" i="1"/>
  <c r="F123" i="1"/>
  <c r="G114" i="1"/>
  <c r="H114" i="1"/>
  <c r="I114" i="1"/>
  <c r="J114" i="1"/>
  <c r="F114" i="1"/>
  <c r="G107" i="1"/>
  <c r="H107" i="1"/>
  <c r="I107" i="1"/>
  <c r="J107" i="1"/>
  <c r="F107" i="1"/>
  <c r="G98" i="1"/>
  <c r="H98" i="1"/>
  <c r="I98" i="1"/>
  <c r="J98" i="1"/>
  <c r="F98" i="1"/>
  <c r="G91" i="1"/>
  <c r="H91" i="1"/>
  <c r="I91" i="1"/>
  <c r="J91" i="1"/>
  <c r="F91" i="1"/>
  <c r="G82" i="1"/>
  <c r="H82" i="1"/>
  <c r="I82" i="1"/>
  <c r="J82" i="1"/>
  <c r="F82" i="1"/>
  <c r="G69" i="1"/>
  <c r="H69" i="1"/>
  <c r="I69" i="1"/>
  <c r="J69" i="1"/>
  <c r="F69" i="1"/>
  <c r="G63" i="1"/>
  <c r="H63" i="1"/>
  <c r="I63" i="1"/>
  <c r="J63" i="1"/>
  <c r="F63" i="1"/>
  <c r="F54" i="1"/>
  <c r="J47" i="1"/>
  <c r="I47" i="1"/>
  <c r="H47" i="1"/>
  <c r="G47" i="1"/>
  <c r="F47" i="1"/>
  <c r="F19" i="1"/>
  <c r="G10" i="1"/>
  <c r="F10" i="1"/>
  <c r="J33" i="1"/>
  <c r="I33" i="1"/>
  <c r="H33" i="1"/>
  <c r="G33" i="1"/>
  <c r="F33" i="1"/>
  <c r="F25" i="1"/>
  <c r="F39" i="1"/>
  <c r="F256" i="1"/>
  <c r="F257" i="1" s="1"/>
  <c r="F203" i="1"/>
  <c r="F213" i="1" s="1"/>
  <c r="F197" i="1"/>
  <c r="F198" i="1" s="1"/>
  <c r="F138" i="1"/>
  <c r="F76" i="1"/>
  <c r="F20" i="1" l="1"/>
  <c r="F34" i="1"/>
  <c r="I92" i="1"/>
  <c r="G108" i="1"/>
  <c r="F48" i="1"/>
  <c r="H92" i="1"/>
  <c r="F184" i="1"/>
  <c r="J124" i="1"/>
  <c r="I154" i="1"/>
  <c r="G169" i="1"/>
  <c r="I124" i="1"/>
  <c r="H154" i="1"/>
  <c r="H124" i="1"/>
  <c r="G154" i="1"/>
  <c r="F108" i="1"/>
  <c r="J108" i="1"/>
  <c r="F92" i="1"/>
  <c r="I108" i="1"/>
  <c r="G124" i="1"/>
  <c r="F64" i="1"/>
  <c r="J92" i="1"/>
  <c r="H108" i="1"/>
  <c r="F169" i="1"/>
  <c r="J169" i="1"/>
  <c r="I169" i="1"/>
  <c r="H169" i="1"/>
  <c r="F154" i="1"/>
  <c r="J154" i="1"/>
  <c r="F139" i="1"/>
  <c r="F124" i="1"/>
  <c r="G92" i="1"/>
  <c r="F77" i="1"/>
  <c r="B302" i="1"/>
  <c r="A302" i="1"/>
  <c r="B293" i="1"/>
  <c r="A293" i="1"/>
  <c r="B287" i="1"/>
  <c r="A287" i="1"/>
  <c r="J286" i="1"/>
  <c r="J287" i="1" s="1"/>
  <c r="I286" i="1"/>
  <c r="I287" i="1" s="1"/>
  <c r="H286" i="1"/>
  <c r="H287" i="1" s="1"/>
  <c r="G286" i="1"/>
  <c r="G287" i="1" s="1"/>
  <c r="B279" i="1"/>
  <c r="A279" i="1"/>
  <c r="B272" i="1"/>
  <c r="A272" i="1"/>
  <c r="B263" i="1"/>
  <c r="A263" i="1"/>
  <c r="B257" i="1"/>
  <c r="A257" i="1"/>
  <c r="J256" i="1"/>
  <c r="J257" i="1" s="1"/>
  <c r="I256" i="1"/>
  <c r="I257" i="1" s="1"/>
  <c r="H256" i="1"/>
  <c r="H257" i="1" s="1"/>
  <c r="G256" i="1"/>
  <c r="G257" i="1" s="1"/>
  <c r="B250" i="1"/>
  <c r="A250" i="1"/>
  <c r="B243" i="1"/>
  <c r="A243" i="1"/>
  <c r="B234" i="1"/>
  <c r="A234" i="1"/>
  <c r="B228" i="1"/>
  <c r="A228" i="1"/>
  <c r="B219" i="1"/>
  <c r="A219" i="1"/>
  <c r="B213" i="1"/>
  <c r="A213" i="1"/>
  <c r="B204" i="1"/>
  <c r="A204" i="1"/>
  <c r="J203" i="1"/>
  <c r="J213" i="1" s="1"/>
  <c r="I203" i="1"/>
  <c r="I213" i="1" s="1"/>
  <c r="H203" i="1"/>
  <c r="H213" i="1" s="1"/>
  <c r="G203" i="1"/>
  <c r="G213" i="1" s="1"/>
  <c r="B198" i="1"/>
  <c r="A198" i="1"/>
  <c r="J197" i="1"/>
  <c r="J198" i="1" s="1"/>
  <c r="I197" i="1"/>
  <c r="I198" i="1" s="1"/>
  <c r="H197" i="1"/>
  <c r="H198" i="1" s="1"/>
  <c r="G197" i="1"/>
  <c r="G198" i="1" s="1"/>
  <c r="B190" i="1"/>
  <c r="A190" i="1"/>
  <c r="B184" i="1"/>
  <c r="A184" i="1"/>
  <c r="B176" i="1"/>
  <c r="A176" i="1"/>
  <c r="J175" i="1"/>
  <c r="J184" i="1" s="1"/>
  <c r="I175" i="1"/>
  <c r="I184" i="1" s="1"/>
  <c r="H175" i="1"/>
  <c r="H184" i="1" s="1"/>
  <c r="G175" i="1"/>
  <c r="G184" i="1" s="1"/>
  <c r="A169" i="1"/>
  <c r="A160" i="1"/>
  <c r="B154" i="1"/>
  <c r="A154" i="1"/>
  <c r="B145" i="1"/>
  <c r="A145" i="1"/>
  <c r="B139" i="1"/>
  <c r="A139" i="1"/>
  <c r="J138" i="1"/>
  <c r="I138" i="1"/>
  <c r="H138" i="1"/>
  <c r="G138" i="1"/>
  <c r="B131" i="1"/>
  <c r="A131" i="1"/>
  <c r="B124" i="1"/>
  <c r="A124" i="1"/>
  <c r="B115" i="1"/>
  <c r="A115" i="1"/>
  <c r="B108" i="1"/>
  <c r="A108" i="1"/>
  <c r="B99" i="1"/>
  <c r="A99" i="1"/>
  <c r="B92" i="1"/>
  <c r="A92" i="1"/>
  <c r="B83" i="1"/>
  <c r="A83" i="1"/>
  <c r="B77" i="1"/>
  <c r="A77" i="1"/>
  <c r="J76" i="1"/>
  <c r="J77" i="1" s="1"/>
  <c r="I76" i="1"/>
  <c r="I77" i="1" s="1"/>
  <c r="H76" i="1"/>
  <c r="H77" i="1" s="1"/>
  <c r="G76" i="1"/>
  <c r="G77" i="1" s="1"/>
  <c r="B70" i="1"/>
  <c r="A70" i="1"/>
  <c r="B64" i="1"/>
  <c r="A64" i="1"/>
  <c r="B55" i="1"/>
  <c r="A55" i="1"/>
  <c r="J54" i="1"/>
  <c r="J64" i="1" s="1"/>
  <c r="I54" i="1"/>
  <c r="I64" i="1" s="1"/>
  <c r="H54" i="1"/>
  <c r="H64" i="1" s="1"/>
  <c r="G54" i="1"/>
  <c r="G64" i="1" s="1"/>
  <c r="B48" i="1"/>
  <c r="A48" i="1"/>
  <c r="B40" i="1"/>
  <c r="A40" i="1"/>
  <c r="J39" i="1"/>
  <c r="J48" i="1" s="1"/>
  <c r="I39" i="1"/>
  <c r="I48" i="1" s="1"/>
  <c r="H39" i="1"/>
  <c r="H48" i="1" s="1"/>
  <c r="G39" i="1"/>
  <c r="G48" i="1" s="1"/>
  <c r="B34" i="1"/>
  <c r="A34" i="1"/>
  <c r="B26" i="1"/>
  <c r="A26" i="1"/>
  <c r="J25" i="1"/>
  <c r="J34" i="1" s="1"/>
  <c r="I25" i="1"/>
  <c r="I34" i="1" s="1"/>
  <c r="H25" i="1"/>
  <c r="H34" i="1" s="1"/>
  <c r="G25" i="1"/>
  <c r="G34" i="1" s="1"/>
  <c r="B20" i="1"/>
  <c r="A20" i="1"/>
  <c r="J19" i="1"/>
  <c r="I19" i="1"/>
  <c r="H19" i="1"/>
  <c r="G19" i="1"/>
  <c r="G20" i="1" s="1"/>
  <c r="B11" i="1"/>
  <c r="A11" i="1"/>
  <c r="J10" i="1"/>
  <c r="I10" i="1"/>
  <c r="H10" i="1"/>
  <c r="G139" i="1" l="1"/>
  <c r="H139" i="1"/>
  <c r="I139" i="1"/>
  <c r="J139" i="1"/>
  <c r="H20" i="1"/>
  <c r="J20" i="1"/>
  <c r="I20" i="1"/>
  <c r="F303" i="1" l="1"/>
  <c r="J303" i="1"/>
  <c r="I303" i="1"/>
  <c r="H303" i="1"/>
  <c r="G303" i="1"/>
</calcChain>
</file>

<file path=xl/sharedStrings.xml><?xml version="1.0" encoding="utf-8"?>
<sst xmlns="http://schemas.openxmlformats.org/spreadsheetml/2006/main" count="657" uniqueCount="135">
  <si>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</si>
  <si>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</si>
  <si>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</si>
  <si>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</si>
  <si>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</si>
  <si>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</si>
  <si>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</si>
  <si>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</si>
  <si>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</si>
  <si>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</si>
  <si>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</si>
  <si>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</si>
  <si>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</si>
  <si>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</si>
  <si>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</si>
  <si>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</si>
  <si>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</si>
  <si>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</si>
  <si>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</si>
  <si>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</si>
  <si>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</si>
  <si>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</si>
  <si>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</si>
  <si>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</si>
  <si>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</si>
  <si>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</si>
  <si>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</si>
  <si>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</si>
  <si>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</si>
  <si>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</si>
  <si>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</si>
  <si>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</si>
  <si>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</si>
  <si>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МОУ СОШ №5 г. Саянска</t>
  </si>
  <si>
    <t>Чай с сахаром и лимоном</t>
  </si>
  <si>
    <t xml:space="preserve">Бутерброд горячий с сыром </t>
  </si>
  <si>
    <t>Хлеб пшеничный</t>
  </si>
  <si>
    <t>п/п</t>
  </si>
  <si>
    <t>Рассольник по-ленинградски со сметаной</t>
  </si>
  <si>
    <t>Шницель из говядины</t>
  </si>
  <si>
    <t>Напиток из свежего апельсина</t>
  </si>
  <si>
    <t>Хлеб ржано-пшеничный</t>
  </si>
  <si>
    <t xml:space="preserve">Икра кабачковая </t>
  </si>
  <si>
    <t>п\п</t>
  </si>
  <si>
    <t>Суп картофельный с горохом</t>
  </si>
  <si>
    <t xml:space="preserve">Гренки ржанопшеничные </t>
  </si>
  <si>
    <t>Пелемени отварные со сметаной 20 %</t>
  </si>
  <si>
    <t>Компот из шиповника</t>
  </si>
  <si>
    <t>Плов из филе кур</t>
  </si>
  <si>
    <t xml:space="preserve">Печенье </t>
  </si>
  <si>
    <t>Борщ со сметаной</t>
  </si>
  <si>
    <t xml:space="preserve">Капуста тушеная </t>
  </si>
  <si>
    <t>Компот из сухофруктов</t>
  </si>
  <si>
    <t>Горошек зеленый консервированный</t>
  </si>
  <si>
    <t>Картофельное пюре</t>
  </si>
  <si>
    <t>Чай с сахаром и молоком</t>
  </si>
  <si>
    <t>Масло сливочное порционное</t>
  </si>
  <si>
    <t>Огурец свежий долька</t>
  </si>
  <si>
    <t>Каша молочная гречневая вязкая с сливочным маслом</t>
  </si>
  <si>
    <t>Какао с молоком</t>
  </si>
  <si>
    <t>Яйцо отварное</t>
  </si>
  <si>
    <t xml:space="preserve">Суп картофельный с рыбными консервами </t>
  </si>
  <si>
    <t>Жаркое  с курицей</t>
  </si>
  <si>
    <t>Компот из свежих яблок и лимона</t>
  </si>
  <si>
    <t>Каша молочная "Дружба"</t>
  </si>
  <si>
    <t>Кофейный напиток</t>
  </si>
  <si>
    <t>Бутерброд горячий с сыром</t>
  </si>
  <si>
    <t>Суп картофельный с пшеном</t>
  </si>
  <si>
    <t>Икра свекольная</t>
  </si>
  <si>
    <t>Котлета говяжья (п/фабр.)</t>
  </si>
  <si>
    <t>Макарон отварной</t>
  </si>
  <si>
    <t>Суп картофельный с мясными фрикадельками</t>
  </si>
  <si>
    <t>Ленивые голубцы (п/фабр.)</t>
  </si>
  <si>
    <t>Пюре картофельное</t>
  </si>
  <si>
    <t xml:space="preserve">Чай с сахаром </t>
  </si>
  <si>
    <t xml:space="preserve">Тефтели мясные с соусом  смет-томат </t>
  </si>
  <si>
    <t>Компот из изюма</t>
  </si>
  <si>
    <t>выпечка</t>
  </si>
  <si>
    <t>Щи из свежей капусты со сметаной</t>
  </si>
  <si>
    <t>Меню приготавливаемых блюд</t>
  </si>
  <si>
    <t>Каша молочная рисовая вязкая с с/маслом</t>
  </si>
  <si>
    <t>Суп крестьянский со сметаной</t>
  </si>
  <si>
    <t>Кукуруза консервированная пром/пр.</t>
  </si>
  <si>
    <t>388 п/п</t>
  </si>
  <si>
    <t>Гренки ржано-пшеничные</t>
  </si>
  <si>
    <t>Каша гречневая вязкая</t>
  </si>
  <si>
    <t>Сметана 20 %</t>
  </si>
  <si>
    <t>Помидор свежий долька</t>
  </si>
  <si>
    <t>Свекольник со сметаной</t>
  </si>
  <si>
    <t xml:space="preserve">Каша рисовая вязкая </t>
  </si>
  <si>
    <t>Каша молочная рисовая вязкая с маслом сливочным</t>
  </si>
  <si>
    <t>Булка Ярославская</t>
  </si>
  <si>
    <t>Суп картофельный с макаронными изделиями</t>
  </si>
  <si>
    <t>Кукуруза сахарная консервированная</t>
  </si>
  <si>
    <t>Чай с молоком</t>
  </si>
  <si>
    <t xml:space="preserve">Рассольник по-ленинградски со сметаной </t>
  </si>
  <si>
    <t>Печенье</t>
  </si>
  <si>
    <t>Жаркое с курицей</t>
  </si>
  <si>
    <t>Вареники с картофелем</t>
  </si>
  <si>
    <t>Икра морковная</t>
  </si>
  <si>
    <t xml:space="preserve"> __________________Почерней П.В.</t>
  </si>
  <si>
    <t>Ответственный за организацию горячего питания в МОУ СОШ №5                                                                                                                                                                                                                 генеральный директор ООО "Вкуснодел"</t>
  </si>
  <si>
    <t>с 7 лет до 11 лет</t>
  </si>
  <si>
    <t>Кисель из вишневого сока</t>
  </si>
  <si>
    <t>Соус</t>
  </si>
  <si>
    <t>Соус молочный</t>
  </si>
  <si>
    <t>Яблоко свежее</t>
  </si>
  <si>
    <t>Макароны запеченые с яйцом и сыром</t>
  </si>
  <si>
    <t>664п/п</t>
  </si>
  <si>
    <t>Мандарин свежий</t>
  </si>
  <si>
    <t>Сыр российский (порционно)</t>
  </si>
  <si>
    <t>Каша молочная гречневая с сливочным маслом</t>
  </si>
  <si>
    <t>462 п/п</t>
  </si>
  <si>
    <t>Сложный гарнир (картофель+капуста)</t>
  </si>
  <si>
    <t>Каша молочная пшенная со сливочным маслом</t>
  </si>
  <si>
    <t>Рагу из овощей</t>
  </si>
  <si>
    <t>Цена</t>
  </si>
  <si>
    <t>Макароны запеченные с яйцом и сыром</t>
  </si>
  <si>
    <t>Вареники с картофелем и сметаной</t>
  </si>
  <si>
    <t>Голубцы ленивые</t>
  </si>
  <si>
    <t>Макароны отварные</t>
  </si>
  <si>
    <t>Каша молочная рисовая со сливочным маслом</t>
  </si>
  <si>
    <t>Тефтели (п/фабр) в сметанно-томатном соусе</t>
  </si>
  <si>
    <t>Котлеты "Аппетитные" из филе кур (п/фабр.)</t>
  </si>
  <si>
    <t xml:space="preserve">Огурец свежий </t>
  </si>
  <si>
    <t>Котлета рыбная из минтая (п/фабр)</t>
  </si>
  <si>
    <t>Кукуруза консервированная</t>
  </si>
  <si>
    <t>Шницель из говядины (п/фабр)</t>
  </si>
  <si>
    <t>Котлета из говядины (п/фабр.)</t>
  </si>
  <si>
    <t>Биточек рыбный из минтая</t>
  </si>
  <si>
    <t xml:space="preserve">Тефтели мясные с соусом  сметанно-томатный </t>
  </si>
  <si>
    <t>Булочка Ярославская</t>
  </si>
  <si>
    <t>Пельмени отварные со сметанй 20%</t>
  </si>
  <si>
    <t>Соус сметанно-томатный</t>
  </si>
  <si>
    <t xml:space="preserve">Котлета "Аппетитная"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</si>
</sst>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D7E4BD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E6E0EC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rgb="FFCCFFFF"/>
      </patternFill>
    </fill>
    <fill>
      <patternFill patternType="solid">
        <fgColor theme="7" tint="0.79998168889431442"/>
        <bgColor rgb="FFE6E0E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1" fillId="7" borderId="17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vertical="top" wrapText="1"/>
    </xf>
    <xf numFmtId="0" fontId="1" fillId="7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/>
    <xf numFmtId="0" fontId="9" fillId="4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right"/>
      <protection locked="0"/>
    </xf>
    <xf numFmtId="0" fontId="12" fillId="6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vertical="top" wrapText="1"/>
    </xf>
    <xf numFmtId="0" fontId="10" fillId="2" borderId="2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right"/>
      <protection locked="0"/>
    </xf>
    <xf numFmtId="0" fontId="9" fillId="4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top" wrapText="1"/>
    </xf>
    <xf numFmtId="0" fontId="9" fillId="4" borderId="23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/>
    </xf>
    <xf numFmtId="0" fontId="9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top" wrapText="1"/>
    </xf>
    <xf numFmtId="0" fontId="10" fillId="2" borderId="21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top" wrapText="1"/>
    </xf>
    <xf numFmtId="0" fontId="9" fillId="8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1" fontId="14" fillId="11" borderId="4" xfId="1" applyNumberFormat="1" applyFont="1" applyFill="1" applyBorder="1" applyAlignment="1" applyProtection="1">
      <alignment horizontal="center"/>
      <protection locked="0"/>
    </xf>
    <xf numFmtId="1" fontId="14" fillId="11" borderId="2" xfId="1" applyNumberFormat="1" applyFont="1" applyFill="1" applyBorder="1" applyAlignment="1" applyProtection="1">
      <alignment horizontal="center"/>
      <protection locked="0"/>
    </xf>
    <xf numFmtId="0" fontId="14" fillId="0" borderId="0" xfId="1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10" borderId="10" xfId="0" applyFont="1" applyFill="1" applyBorder="1" applyAlignment="1">
      <alignment horizontal="center" vertical="top"/>
    </xf>
    <xf numFmtId="0" fontId="1" fillId="10" borderId="13" xfId="0" applyFont="1" applyFill="1" applyBorder="1" applyAlignment="1">
      <alignment horizontal="center" vertical="top"/>
    </xf>
    <xf numFmtId="0" fontId="1" fillId="10" borderId="15" xfId="0" applyFont="1" applyFill="1" applyBorder="1" applyAlignment="1">
      <alignment horizontal="center" vertical="top"/>
    </xf>
    <xf numFmtId="0" fontId="1" fillId="10" borderId="11" xfId="0" applyFont="1" applyFill="1" applyBorder="1" applyAlignment="1">
      <alignment horizontal="center" vertical="top"/>
    </xf>
    <xf numFmtId="0" fontId="1" fillId="10" borderId="6" xfId="0" applyFont="1" applyFill="1" applyBorder="1" applyAlignment="1">
      <alignment horizontal="center" vertical="top"/>
    </xf>
    <xf numFmtId="0" fontId="1" fillId="10" borderId="4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0" fillId="2" borderId="2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Views>
    <sheetView tabSelected="1" zoomScaleNormal="100" workbookViewId="0">
      <pane xSplit="4" ySplit="5" topLeftCell="E288" activePane="bottomRight" state="frozen"/>
      <selection pane="topRight" activeCell="E1" sqref="E1"/>
      <selection pane="bottomLeft" activeCell="A6" sqref="A6"/>
      <selection pane="bottomRight" activeCell="J293" sqref="J293:J30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51" customHeight="1" x14ac:dyDescent="0.3">
      <c r="A1" s="1" t="s">
        <v>6</v>
      </c>
      <c r="C1" s="89" t="s">
        <v>33</v>
      </c>
      <c r="D1" s="90"/>
      <c r="E1" s="90"/>
      <c r="F1" s="7" t="s">
        <v>14</v>
      </c>
      <c r="G1" s="2" t="s">
        <v>15</v>
      </c>
      <c r="H1" s="97" t="s">
        <v>101</v>
      </c>
      <c r="I1" s="97"/>
      <c r="J1" s="97"/>
      <c r="K1" s="97"/>
    </row>
    <row r="2" spans="1:12" ht="17.399999999999999" x14ac:dyDescent="0.25">
      <c r="A2" s="17" t="s">
        <v>79</v>
      </c>
      <c r="C2" s="2"/>
      <c r="G2" s="2" t="s">
        <v>16</v>
      </c>
      <c r="H2" s="97" t="s">
        <v>100</v>
      </c>
      <c r="I2" s="97"/>
      <c r="J2" s="97"/>
      <c r="K2" s="97"/>
    </row>
    <row r="3" spans="1:12" ht="17.25" customHeight="1" x14ac:dyDescent="0.25">
      <c r="A3" s="4" t="s">
        <v>7</v>
      </c>
      <c r="C3" s="2"/>
      <c r="D3" s="3"/>
      <c r="E3" s="20" t="s">
        <v>102</v>
      </c>
      <c r="G3" s="2" t="s">
        <v>17</v>
      </c>
      <c r="H3" s="78">
        <v>25</v>
      </c>
      <c r="I3" s="78">
        <v>8</v>
      </c>
      <c r="J3" s="79">
        <v>2025</v>
      </c>
      <c r="K3" s="80"/>
    </row>
    <row r="4" spans="1:12" ht="13.8" thickBot="1" x14ac:dyDescent="0.3">
      <c r="C4" s="2"/>
      <c r="D4" s="4"/>
    </row>
    <row r="5" spans="1:12" ht="31.2" thickBot="1" x14ac:dyDescent="0.3">
      <c r="A5" s="23" t="s">
        <v>12</v>
      </c>
      <c r="B5" s="24" t="s">
        <v>13</v>
      </c>
      <c r="C5" s="18" t="s">
        <v>0</v>
      </c>
      <c r="D5" s="18" t="s">
        <v>11</v>
      </c>
      <c r="E5" s="18" t="s">
        <v>10</v>
      </c>
      <c r="F5" s="18" t="s">
        <v>32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9" t="s">
        <v>116</v>
      </c>
    </row>
    <row r="6" spans="1:12" x14ac:dyDescent="0.25">
      <c r="A6" s="87">
        <v>1</v>
      </c>
      <c r="B6" s="88">
        <v>1</v>
      </c>
      <c r="C6" s="88" t="s">
        <v>18</v>
      </c>
      <c r="D6" s="36" t="s">
        <v>19</v>
      </c>
      <c r="E6" s="37" t="s">
        <v>121</v>
      </c>
      <c r="F6" s="38">
        <v>205</v>
      </c>
      <c r="G6" s="39">
        <v>2.2999999999999998</v>
      </c>
      <c r="H6" s="38">
        <v>10.96</v>
      </c>
      <c r="I6" s="38">
        <v>23.36</v>
      </c>
      <c r="J6" s="38">
        <v>318.67</v>
      </c>
      <c r="K6" s="40">
        <v>302</v>
      </c>
      <c r="L6" s="40"/>
    </row>
    <row r="7" spans="1:12" x14ac:dyDescent="0.25">
      <c r="A7" s="85"/>
      <c r="B7" s="82"/>
      <c r="C7" s="82"/>
      <c r="D7" s="43" t="s">
        <v>20</v>
      </c>
      <c r="E7" s="37" t="s">
        <v>34</v>
      </c>
      <c r="F7" s="38">
        <v>207</v>
      </c>
      <c r="G7" s="38">
        <v>0.3</v>
      </c>
      <c r="H7" s="38">
        <v>0</v>
      </c>
      <c r="I7" s="38">
        <v>15.2</v>
      </c>
      <c r="J7" s="38">
        <v>60</v>
      </c>
      <c r="K7" s="42">
        <v>686</v>
      </c>
      <c r="L7" s="42"/>
    </row>
    <row r="8" spans="1:12" x14ac:dyDescent="0.25">
      <c r="A8" s="85"/>
      <c r="B8" s="82"/>
      <c r="C8" s="82"/>
      <c r="D8" s="43" t="s">
        <v>21</v>
      </c>
      <c r="E8" s="37" t="s">
        <v>36</v>
      </c>
      <c r="F8" s="38">
        <v>50</v>
      </c>
      <c r="G8" s="38">
        <v>3.95</v>
      </c>
      <c r="H8" s="38">
        <v>0.5</v>
      </c>
      <c r="I8" s="38">
        <v>24.03</v>
      </c>
      <c r="J8" s="38">
        <v>119</v>
      </c>
      <c r="K8" s="44" t="s">
        <v>37</v>
      </c>
      <c r="L8" s="42"/>
    </row>
    <row r="9" spans="1:12" x14ac:dyDescent="0.25">
      <c r="A9" s="85"/>
      <c r="B9" s="82"/>
      <c r="C9" s="82"/>
      <c r="D9" s="41"/>
      <c r="E9" s="37" t="s">
        <v>35</v>
      </c>
      <c r="F9" s="38">
        <v>45</v>
      </c>
      <c r="G9" s="38">
        <v>3.5</v>
      </c>
      <c r="H9" s="38">
        <v>4.5199999999999996</v>
      </c>
      <c r="I9" s="38">
        <v>7.65</v>
      </c>
      <c r="J9" s="38">
        <v>87.5</v>
      </c>
      <c r="K9" s="42">
        <v>10</v>
      </c>
      <c r="L9" s="44"/>
    </row>
    <row r="10" spans="1:12" x14ac:dyDescent="0.25">
      <c r="A10" s="86"/>
      <c r="B10" s="83"/>
      <c r="C10" s="83"/>
      <c r="D10" s="45" t="s">
        <v>31</v>
      </c>
      <c r="E10" s="5"/>
      <c r="F10" s="46">
        <f>SUM(F6:F9)</f>
        <v>507</v>
      </c>
      <c r="G10" s="46">
        <f>SUM(G6:G9)</f>
        <v>10.050000000000001</v>
      </c>
      <c r="H10" s="46">
        <f>SUM(H6:H9)</f>
        <v>15.98</v>
      </c>
      <c r="I10" s="46">
        <f>SUM(I6:I9)</f>
        <v>70.240000000000009</v>
      </c>
      <c r="J10" s="46">
        <f>SUM(J6:J9)</f>
        <v>585.17000000000007</v>
      </c>
      <c r="K10" s="8"/>
      <c r="L10" s="8"/>
    </row>
    <row r="11" spans="1:12" x14ac:dyDescent="0.25">
      <c r="A11" s="84">
        <f>A6</f>
        <v>1</v>
      </c>
      <c r="B11" s="81">
        <f>B6</f>
        <v>1</v>
      </c>
      <c r="C11" s="81" t="s">
        <v>23</v>
      </c>
      <c r="D11" s="43" t="s">
        <v>24</v>
      </c>
      <c r="E11" s="37" t="s">
        <v>42</v>
      </c>
      <c r="F11" s="38">
        <v>60</v>
      </c>
      <c r="G11" s="38">
        <v>0.2</v>
      </c>
      <c r="H11" s="38">
        <v>1.4</v>
      </c>
      <c r="I11" s="38">
        <v>1.4</v>
      </c>
      <c r="J11" s="38">
        <v>19</v>
      </c>
      <c r="K11" s="47" t="s">
        <v>43</v>
      </c>
      <c r="L11" s="47"/>
    </row>
    <row r="12" spans="1:12" x14ac:dyDescent="0.25">
      <c r="A12" s="85"/>
      <c r="B12" s="82"/>
      <c r="C12" s="82"/>
      <c r="D12" s="43" t="s">
        <v>25</v>
      </c>
      <c r="E12" s="37" t="s">
        <v>38</v>
      </c>
      <c r="F12" s="38">
        <v>210</v>
      </c>
      <c r="G12" s="38">
        <v>1.93</v>
      </c>
      <c r="H12" s="38">
        <v>6.43</v>
      </c>
      <c r="I12" s="38">
        <v>16.21</v>
      </c>
      <c r="J12" s="38">
        <v>124</v>
      </c>
      <c r="K12" s="48">
        <v>132</v>
      </c>
      <c r="L12" s="48"/>
    </row>
    <row r="13" spans="1:12" x14ac:dyDescent="0.25">
      <c r="A13" s="85"/>
      <c r="B13" s="82"/>
      <c r="C13" s="82"/>
      <c r="D13" s="43" t="s">
        <v>26</v>
      </c>
      <c r="E13" s="37" t="s">
        <v>119</v>
      </c>
      <c r="F13" s="38">
        <v>90</v>
      </c>
      <c r="G13" s="39">
        <v>6.3</v>
      </c>
      <c r="H13" s="38">
        <v>6.66</v>
      </c>
      <c r="I13" s="38">
        <v>5.67</v>
      </c>
      <c r="J13" s="38">
        <v>107.73</v>
      </c>
      <c r="K13" s="48">
        <v>377</v>
      </c>
      <c r="L13" s="48"/>
    </row>
    <row r="14" spans="1:12" x14ac:dyDescent="0.25">
      <c r="A14" s="85"/>
      <c r="B14" s="82"/>
      <c r="C14" s="82"/>
      <c r="D14" s="43" t="s">
        <v>27</v>
      </c>
      <c r="E14" s="37" t="s">
        <v>120</v>
      </c>
      <c r="F14" s="38">
        <v>150</v>
      </c>
      <c r="G14" s="38">
        <v>4.4459999999999997</v>
      </c>
      <c r="H14" s="38">
        <v>7.93</v>
      </c>
      <c r="I14" s="38">
        <v>29.64</v>
      </c>
      <c r="J14" s="38">
        <v>194.57</v>
      </c>
      <c r="K14" s="42">
        <v>516</v>
      </c>
      <c r="L14" s="42"/>
    </row>
    <row r="15" spans="1:12" x14ac:dyDescent="0.25">
      <c r="A15" s="85"/>
      <c r="B15" s="82"/>
      <c r="C15" s="82"/>
      <c r="D15" s="43" t="s">
        <v>28</v>
      </c>
      <c r="E15" s="49" t="s">
        <v>103</v>
      </c>
      <c r="F15" s="38">
        <v>200</v>
      </c>
      <c r="G15" s="38">
        <v>0.68</v>
      </c>
      <c r="H15" s="38">
        <v>0</v>
      </c>
      <c r="I15" s="38">
        <v>24.26</v>
      </c>
      <c r="J15" s="38">
        <v>98</v>
      </c>
      <c r="K15" s="42">
        <v>645</v>
      </c>
      <c r="L15" s="42"/>
    </row>
    <row r="16" spans="1:12" x14ac:dyDescent="0.25">
      <c r="A16" s="85"/>
      <c r="B16" s="82"/>
      <c r="C16" s="82"/>
      <c r="D16" s="43" t="s">
        <v>29</v>
      </c>
      <c r="E16" s="37" t="s">
        <v>36</v>
      </c>
      <c r="F16" s="38">
        <v>40</v>
      </c>
      <c r="G16" s="38">
        <v>3.16</v>
      </c>
      <c r="H16" s="38">
        <v>0.4</v>
      </c>
      <c r="I16" s="38">
        <v>19.239999999999998</v>
      </c>
      <c r="J16" s="38">
        <v>96</v>
      </c>
      <c r="K16" s="44" t="s">
        <v>37</v>
      </c>
      <c r="L16" s="44"/>
    </row>
    <row r="17" spans="1:12" x14ac:dyDescent="0.25">
      <c r="A17" s="85"/>
      <c r="B17" s="82"/>
      <c r="C17" s="82"/>
      <c r="D17" s="43" t="s">
        <v>30</v>
      </c>
      <c r="E17" s="37" t="s">
        <v>41</v>
      </c>
      <c r="F17" s="38">
        <v>40</v>
      </c>
      <c r="G17" s="38">
        <v>2.64</v>
      </c>
      <c r="H17" s="38">
        <v>0.48</v>
      </c>
      <c r="I17" s="38">
        <v>13.68</v>
      </c>
      <c r="J17" s="38">
        <v>72</v>
      </c>
      <c r="K17" s="50" t="s">
        <v>37</v>
      </c>
      <c r="L17" s="50"/>
    </row>
    <row r="18" spans="1:12" x14ac:dyDescent="0.25">
      <c r="A18" s="85"/>
      <c r="B18" s="82"/>
      <c r="C18" s="82"/>
      <c r="D18" s="69" t="s">
        <v>104</v>
      </c>
      <c r="E18" s="37" t="s">
        <v>105</v>
      </c>
      <c r="F18" s="38">
        <v>30</v>
      </c>
      <c r="G18" s="38">
        <v>1.3</v>
      </c>
      <c r="H18" s="38">
        <v>3.3</v>
      </c>
      <c r="I18" s="38">
        <v>4</v>
      </c>
      <c r="J18" s="38">
        <v>51</v>
      </c>
      <c r="K18" s="50">
        <v>595</v>
      </c>
      <c r="L18" s="50"/>
    </row>
    <row r="19" spans="1:12" x14ac:dyDescent="0.25">
      <c r="A19" s="86"/>
      <c r="B19" s="83"/>
      <c r="C19" s="83"/>
      <c r="D19" s="51" t="s">
        <v>31</v>
      </c>
      <c r="E19" s="6"/>
      <c r="F19" s="25">
        <f>SUM(F11:F18)</f>
        <v>820</v>
      </c>
      <c r="G19" s="25">
        <f>SUM(G11:G18)</f>
        <v>20.656000000000002</v>
      </c>
      <c r="H19" s="25">
        <f>SUM(H11:H18)</f>
        <v>26.6</v>
      </c>
      <c r="I19" s="25">
        <f>SUM(I11:I18)</f>
        <v>114.1</v>
      </c>
      <c r="J19" s="25">
        <f>SUM(J11:J18)</f>
        <v>762.3</v>
      </c>
      <c r="K19" s="8"/>
      <c r="L19" s="8">
        <v>114</v>
      </c>
    </row>
    <row r="20" spans="1:12" ht="20.399999999999999" customHeight="1" thickBot="1" x14ac:dyDescent="0.3">
      <c r="A20" s="26">
        <f>A6</f>
        <v>1</v>
      </c>
      <c r="B20" s="27">
        <f>B6</f>
        <v>1</v>
      </c>
      <c r="C20" s="76" t="s">
        <v>4</v>
      </c>
      <c r="D20" s="77"/>
      <c r="E20" s="28"/>
      <c r="F20" s="55">
        <f>F10+F19</f>
        <v>1327</v>
      </c>
      <c r="G20" s="55">
        <f t="shared" ref="G20:J20" si="0">G10+G19</f>
        <v>30.706000000000003</v>
      </c>
      <c r="H20" s="55">
        <f t="shared" si="0"/>
        <v>42.58</v>
      </c>
      <c r="I20" s="55">
        <f t="shared" si="0"/>
        <v>184.34</v>
      </c>
      <c r="J20" s="55">
        <f t="shared" si="0"/>
        <v>1347.47</v>
      </c>
      <c r="K20" s="29"/>
      <c r="L20" s="29"/>
    </row>
    <row r="21" spans="1:12" ht="21" customHeight="1" x14ac:dyDescent="0.25">
      <c r="A21" s="88">
        <v>1</v>
      </c>
      <c r="B21" s="88">
        <v>2</v>
      </c>
      <c r="C21" s="88" t="s">
        <v>18</v>
      </c>
      <c r="D21" s="36" t="s">
        <v>19</v>
      </c>
      <c r="E21" s="37" t="s">
        <v>107</v>
      </c>
      <c r="F21" s="38">
        <v>150</v>
      </c>
      <c r="G21" s="39">
        <v>6.8</v>
      </c>
      <c r="H21" s="38">
        <v>6.8</v>
      </c>
      <c r="I21" s="38">
        <v>33.200000000000003</v>
      </c>
      <c r="J21" s="38">
        <v>216.9</v>
      </c>
      <c r="K21" s="40">
        <v>208</v>
      </c>
      <c r="L21" s="40"/>
    </row>
    <row r="22" spans="1:12" ht="18" customHeight="1" x14ac:dyDescent="0.25">
      <c r="A22" s="82"/>
      <c r="B22" s="82"/>
      <c r="C22" s="82"/>
      <c r="D22" s="43" t="s">
        <v>20</v>
      </c>
      <c r="E22" s="37" t="s">
        <v>65</v>
      </c>
      <c r="F22" s="38">
        <v>200</v>
      </c>
      <c r="G22" s="38">
        <v>2.9</v>
      </c>
      <c r="H22" s="38">
        <v>5</v>
      </c>
      <c r="I22" s="53">
        <v>32.5</v>
      </c>
      <c r="J22" s="53">
        <v>190</v>
      </c>
      <c r="K22" s="42">
        <v>692</v>
      </c>
      <c r="L22" s="42"/>
    </row>
    <row r="23" spans="1:12" ht="15.6" customHeight="1" x14ac:dyDescent="0.25">
      <c r="A23" s="82"/>
      <c r="B23" s="82"/>
      <c r="C23" s="82"/>
      <c r="D23" s="43" t="s">
        <v>21</v>
      </c>
      <c r="E23" s="37" t="s">
        <v>36</v>
      </c>
      <c r="F23" s="38">
        <v>50</v>
      </c>
      <c r="G23" s="38">
        <v>3.95</v>
      </c>
      <c r="H23" s="38">
        <v>0.5</v>
      </c>
      <c r="I23" s="38">
        <v>24.03</v>
      </c>
      <c r="J23" s="38">
        <v>119</v>
      </c>
      <c r="K23" s="54" t="s">
        <v>37</v>
      </c>
      <c r="L23" s="54"/>
    </row>
    <row r="24" spans="1:12" ht="18" customHeight="1" x14ac:dyDescent="0.25">
      <c r="A24" s="82"/>
      <c r="B24" s="82"/>
      <c r="C24" s="82"/>
      <c r="D24" s="43" t="s">
        <v>22</v>
      </c>
      <c r="E24" s="37" t="s">
        <v>106</v>
      </c>
      <c r="F24" s="38">
        <v>100</v>
      </c>
      <c r="G24" s="39">
        <v>0.3</v>
      </c>
      <c r="H24" s="38">
        <v>0.3</v>
      </c>
      <c r="I24" s="38">
        <v>7.45</v>
      </c>
      <c r="J24" s="38">
        <v>38.25</v>
      </c>
      <c r="K24" s="44" t="s">
        <v>37</v>
      </c>
      <c r="L24" s="44"/>
    </row>
    <row r="25" spans="1:12" x14ac:dyDescent="0.25">
      <c r="A25" s="83"/>
      <c r="B25" s="83"/>
      <c r="C25" s="83"/>
      <c r="D25" s="45" t="s">
        <v>31</v>
      </c>
      <c r="E25" s="30"/>
      <c r="F25" s="25">
        <f>SUM(F21:F24)</f>
        <v>500</v>
      </c>
      <c r="G25" s="25">
        <f>SUM(G21:G24)</f>
        <v>13.95</v>
      </c>
      <c r="H25" s="25">
        <f>SUM(H21:H24)</f>
        <v>12.600000000000001</v>
      </c>
      <c r="I25" s="25">
        <f>SUM(I21:I24)</f>
        <v>97.18</v>
      </c>
      <c r="J25" s="25">
        <f>SUM(J21:J24)</f>
        <v>564.15</v>
      </c>
      <c r="K25" s="8"/>
      <c r="L25" s="8"/>
    </row>
    <row r="26" spans="1:12" x14ac:dyDescent="0.25">
      <c r="A26" s="81">
        <f>A21</f>
        <v>1</v>
      </c>
      <c r="B26" s="81">
        <f>B21</f>
        <v>2</v>
      </c>
      <c r="C26" s="81" t="s">
        <v>23</v>
      </c>
      <c r="D26" s="43" t="s">
        <v>24</v>
      </c>
      <c r="E26" s="56" t="s">
        <v>87</v>
      </c>
      <c r="F26" s="57">
        <v>100</v>
      </c>
      <c r="G26" s="57">
        <v>0.22</v>
      </c>
      <c r="H26" s="57">
        <v>0.04</v>
      </c>
      <c r="I26" s="57">
        <v>0.76</v>
      </c>
      <c r="J26" s="57">
        <v>14</v>
      </c>
      <c r="K26" s="70">
        <v>13</v>
      </c>
      <c r="L26" s="22"/>
    </row>
    <row r="27" spans="1:12" x14ac:dyDescent="0.25">
      <c r="A27" s="82"/>
      <c r="B27" s="82"/>
      <c r="C27" s="82"/>
      <c r="D27" s="43" t="s">
        <v>25</v>
      </c>
      <c r="E27" s="37" t="s">
        <v>44</v>
      </c>
      <c r="F27" s="57">
        <v>200</v>
      </c>
      <c r="G27" s="57">
        <v>2.21</v>
      </c>
      <c r="H27" s="57">
        <v>3.88</v>
      </c>
      <c r="I27" s="57">
        <v>13.08</v>
      </c>
      <c r="J27" s="57">
        <v>120</v>
      </c>
      <c r="K27" s="48">
        <v>139</v>
      </c>
      <c r="L27" s="70"/>
    </row>
    <row r="28" spans="1:12" x14ac:dyDescent="0.25">
      <c r="A28" s="82"/>
      <c r="B28" s="82"/>
      <c r="C28" s="82"/>
      <c r="D28" s="43" t="s">
        <v>26</v>
      </c>
      <c r="E28" s="58" t="s">
        <v>46</v>
      </c>
      <c r="F28" s="38">
        <v>210</v>
      </c>
      <c r="G28" s="38">
        <v>23.94</v>
      </c>
      <c r="H28" s="38">
        <v>19.18</v>
      </c>
      <c r="I28" s="38">
        <v>43.54</v>
      </c>
      <c r="J28" s="38">
        <v>449.61</v>
      </c>
      <c r="K28" s="48" t="s">
        <v>108</v>
      </c>
      <c r="L28" s="48"/>
    </row>
    <row r="29" spans="1:12" x14ac:dyDescent="0.25">
      <c r="A29" s="82"/>
      <c r="B29" s="82"/>
      <c r="C29" s="82"/>
      <c r="D29" s="43" t="s">
        <v>28</v>
      </c>
      <c r="E29" s="37" t="s">
        <v>47</v>
      </c>
      <c r="F29" s="38">
        <v>200</v>
      </c>
      <c r="G29" s="38">
        <v>0.68</v>
      </c>
      <c r="H29" s="38">
        <v>0</v>
      </c>
      <c r="I29" s="38">
        <v>24.26</v>
      </c>
      <c r="J29" s="38">
        <v>98</v>
      </c>
      <c r="K29" s="22">
        <v>638</v>
      </c>
      <c r="L29" s="48"/>
    </row>
    <row r="30" spans="1:12" ht="15.75" customHeight="1" x14ac:dyDescent="0.25">
      <c r="A30" s="82"/>
      <c r="B30" s="82"/>
      <c r="C30" s="82"/>
      <c r="D30" s="43" t="s">
        <v>29</v>
      </c>
      <c r="E30" s="37" t="s">
        <v>36</v>
      </c>
      <c r="F30" s="38">
        <v>40</v>
      </c>
      <c r="G30" s="38">
        <v>3.16</v>
      </c>
      <c r="H30" s="38">
        <v>0.4</v>
      </c>
      <c r="I30" s="38">
        <v>19.239999999999998</v>
      </c>
      <c r="J30" s="38">
        <v>96</v>
      </c>
      <c r="K30" s="44" t="s">
        <v>37</v>
      </c>
      <c r="L30" s="22"/>
    </row>
    <row r="31" spans="1:12" x14ac:dyDescent="0.25">
      <c r="A31" s="82"/>
      <c r="B31" s="82"/>
      <c r="C31" s="82"/>
      <c r="D31" s="43" t="s">
        <v>30</v>
      </c>
      <c r="E31" s="37" t="s">
        <v>41</v>
      </c>
      <c r="F31" s="38">
        <v>40</v>
      </c>
      <c r="G31" s="38">
        <v>2.64</v>
      </c>
      <c r="H31" s="38">
        <v>0.48</v>
      </c>
      <c r="I31" s="38">
        <v>13.68</v>
      </c>
      <c r="J31" s="38">
        <v>72</v>
      </c>
      <c r="K31" s="44" t="s">
        <v>37</v>
      </c>
      <c r="L31" s="44"/>
    </row>
    <row r="32" spans="1:12" x14ac:dyDescent="0.25">
      <c r="A32" s="82"/>
      <c r="B32" s="82"/>
      <c r="C32" s="82"/>
      <c r="D32" s="43"/>
      <c r="E32" s="56" t="s">
        <v>45</v>
      </c>
      <c r="F32" s="57">
        <v>25</v>
      </c>
      <c r="G32" s="57">
        <v>1.95</v>
      </c>
      <c r="H32" s="57">
        <v>0.2</v>
      </c>
      <c r="I32" s="57">
        <v>12.44</v>
      </c>
      <c r="J32" s="57">
        <v>61</v>
      </c>
      <c r="K32" s="22">
        <v>551</v>
      </c>
      <c r="L32" s="44"/>
    </row>
    <row r="33" spans="1:12" x14ac:dyDescent="0.25">
      <c r="A33" s="83"/>
      <c r="B33" s="83"/>
      <c r="C33" s="83"/>
      <c r="D33" s="45" t="s">
        <v>31</v>
      </c>
      <c r="E33" s="31"/>
      <c r="F33" s="25">
        <f>SUM(F26:F32)</f>
        <v>815</v>
      </c>
      <c r="G33" s="25">
        <f>SUM(G26:G32)</f>
        <v>34.800000000000004</v>
      </c>
      <c r="H33" s="25">
        <f>SUM(H26:H32)</f>
        <v>24.18</v>
      </c>
      <c r="I33" s="25">
        <f>SUM(I26:I32)</f>
        <v>127</v>
      </c>
      <c r="J33" s="25">
        <f>SUM(J26:J32)</f>
        <v>910.61</v>
      </c>
      <c r="K33" s="8"/>
      <c r="L33" s="8">
        <v>114</v>
      </c>
    </row>
    <row r="34" spans="1:12" ht="26.4" customHeight="1" thickBot="1" x14ac:dyDescent="0.3">
      <c r="A34" s="35">
        <f>A21</f>
        <v>1</v>
      </c>
      <c r="B34" s="35">
        <f>B21</f>
        <v>2</v>
      </c>
      <c r="C34" s="72" t="s">
        <v>4</v>
      </c>
      <c r="D34" s="75"/>
      <c r="E34" s="13"/>
      <c r="F34" s="32">
        <f>F25+F33</f>
        <v>1315</v>
      </c>
      <c r="G34" s="32">
        <f t="shared" ref="G34:J34" si="1">G25+G33</f>
        <v>48.75</v>
      </c>
      <c r="H34" s="32">
        <f t="shared" si="1"/>
        <v>36.78</v>
      </c>
      <c r="I34" s="32">
        <f t="shared" si="1"/>
        <v>224.18</v>
      </c>
      <c r="J34" s="32">
        <f t="shared" si="1"/>
        <v>1474.76</v>
      </c>
      <c r="K34" s="14"/>
      <c r="L34" s="14"/>
    </row>
    <row r="35" spans="1:12" x14ac:dyDescent="0.25">
      <c r="A35" s="87">
        <v>1</v>
      </c>
      <c r="B35" s="88">
        <v>3</v>
      </c>
      <c r="C35" s="88" t="s">
        <v>18</v>
      </c>
      <c r="D35" s="36" t="s">
        <v>19</v>
      </c>
      <c r="E35" s="37" t="s">
        <v>48</v>
      </c>
      <c r="F35" s="38">
        <v>200</v>
      </c>
      <c r="G35" s="38">
        <v>22.693000000000001</v>
      </c>
      <c r="H35" s="38">
        <v>18.079999999999998</v>
      </c>
      <c r="I35" s="38">
        <v>33.306699999999999</v>
      </c>
      <c r="J35" s="38">
        <v>393.3</v>
      </c>
      <c r="K35" s="42">
        <v>443</v>
      </c>
      <c r="L35" s="42"/>
    </row>
    <row r="36" spans="1:12" x14ac:dyDescent="0.25">
      <c r="A36" s="85"/>
      <c r="B36" s="82"/>
      <c r="C36" s="82"/>
      <c r="D36" s="43" t="s">
        <v>20</v>
      </c>
      <c r="E36" s="37" t="s">
        <v>103</v>
      </c>
      <c r="F36" s="38">
        <v>200</v>
      </c>
      <c r="G36" s="38">
        <v>0.68</v>
      </c>
      <c r="H36" s="38">
        <v>0</v>
      </c>
      <c r="I36" s="38">
        <v>24.26</v>
      </c>
      <c r="J36" s="38">
        <v>98</v>
      </c>
      <c r="K36" s="22">
        <v>645</v>
      </c>
      <c r="L36" s="54"/>
    </row>
    <row r="37" spans="1:12" x14ac:dyDescent="0.25">
      <c r="A37" s="85"/>
      <c r="B37" s="82"/>
      <c r="C37" s="82"/>
      <c r="D37" s="43" t="s">
        <v>21</v>
      </c>
      <c r="E37" s="37" t="s">
        <v>36</v>
      </c>
      <c r="F37" s="38">
        <v>100</v>
      </c>
      <c r="G37" s="38">
        <v>7.9</v>
      </c>
      <c r="H37" s="38">
        <v>1</v>
      </c>
      <c r="I37" s="38">
        <v>48.06</v>
      </c>
      <c r="J37" s="38">
        <v>238</v>
      </c>
      <c r="K37" s="54" t="s">
        <v>37</v>
      </c>
      <c r="L37" s="22"/>
    </row>
    <row r="38" spans="1:12" x14ac:dyDescent="0.25">
      <c r="A38" s="85"/>
      <c r="B38" s="82"/>
      <c r="C38" s="82"/>
      <c r="D38" s="41"/>
      <c r="E38" s="37" t="s">
        <v>49</v>
      </c>
      <c r="F38" s="38">
        <v>20</v>
      </c>
      <c r="G38" s="38">
        <v>1.5</v>
      </c>
      <c r="H38" s="38">
        <v>2.2000000000000002</v>
      </c>
      <c r="I38" s="53">
        <v>14.59</v>
      </c>
      <c r="J38" s="53">
        <v>43.5</v>
      </c>
      <c r="K38" s="54">
        <v>684</v>
      </c>
      <c r="L38" s="54"/>
    </row>
    <row r="39" spans="1:12" x14ac:dyDescent="0.25">
      <c r="A39" s="86"/>
      <c r="B39" s="83"/>
      <c r="C39" s="83"/>
      <c r="D39" s="45" t="s">
        <v>31</v>
      </c>
      <c r="E39" s="30"/>
      <c r="F39" s="25">
        <f>SUM(F35:F38)</f>
        <v>520</v>
      </c>
      <c r="G39" s="25">
        <f>SUM(G35:G37)</f>
        <v>31.273000000000003</v>
      </c>
      <c r="H39" s="25">
        <f>SUM(H35:H37)</f>
        <v>19.079999999999998</v>
      </c>
      <c r="I39" s="25">
        <f>SUM(I35:I37)</f>
        <v>105.6267</v>
      </c>
      <c r="J39" s="25">
        <f>SUM(J35:J37)</f>
        <v>729.3</v>
      </c>
      <c r="K39" s="8"/>
      <c r="L39" s="8"/>
    </row>
    <row r="40" spans="1:12" x14ac:dyDescent="0.25">
      <c r="A40" s="84">
        <f>A35</f>
        <v>1</v>
      </c>
      <c r="B40" s="81">
        <f>B35</f>
        <v>3</v>
      </c>
      <c r="C40" s="81" t="s">
        <v>23</v>
      </c>
      <c r="D40" s="43" t="s">
        <v>24</v>
      </c>
      <c r="E40" s="37" t="s">
        <v>53</v>
      </c>
      <c r="F40" s="38">
        <v>60</v>
      </c>
      <c r="G40" s="38">
        <v>1.8</v>
      </c>
      <c r="H40" s="38">
        <v>0.3</v>
      </c>
      <c r="I40" s="38">
        <v>4.4000000000000004</v>
      </c>
      <c r="J40" s="38">
        <v>34.799999999999997</v>
      </c>
      <c r="K40" s="22">
        <v>85</v>
      </c>
      <c r="L40" s="22"/>
    </row>
    <row r="41" spans="1:12" x14ac:dyDescent="0.25">
      <c r="A41" s="85"/>
      <c r="B41" s="82"/>
      <c r="C41" s="82"/>
      <c r="D41" s="43" t="s">
        <v>25</v>
      </c>
      <c r="E41" s="49" t="s">
        <v>50</v>
      </c>
      <c r="F41" s="38">
        <v>210</v>
      </c>
      <c r="G41" s="38">
        <v>1.65</v>
      </c>
      <c r="H41" s="38">
        <v>6.08</v>
      </c>
      <c r="I41" s="38">
        <v>7.89</v>
      </c>
      <c r="J41" s="38">
        <v>151.19999999999999</v>
      </c>
      <c r="K41" s="48">
        <v>110</v>
      </c>
      <c r="L41" s="48"/>
    </row>
    <row r="42" spans="1:12" x14ac:dyDescent="0.25">
      <c r="A42" s="85"/>
      <c r="B42" s="82"/>
      <c r="C42" s="82"/>
      <c r="D42" s="43" t="s">
        <v>26</v>
      </c>
      <c r="E42" s="58" t="s">
        <v>122</v>
      </c>
      <c r="F42" s="38">
        <v>110</v>
      </c>
      <c r="G42" s="38">
        <v>8.36</v>
      </c>
      <c r="H42" s="38">
        <v>10.59</v>
      </c>
      <c r="I42" s="38">
        <v>9.58</v>
      </c>
      <c r="J42" s="38">
        <v>182</v>
      </c>
      <c r="K42" s="48">
        <v>462</v>
      </c>
      <c r="L42" s="48"/>
    </row>
    <row r="43" spans="1:12" x14ac:dyDescent="0.25">
      <c r="A43" s="85"/>
      <c r="B43" s="82"/>
      <c r="C43" s="82"/>
      <c r="D43" s="43" t="s">
        <v>27</v>
      </c>
      <c r="E43" s="37" t="s">
        <v>51</v>
      </c>
      <c r="F43" s="38">
        <v>150</v>
      </c>
      <c r="G43" s="38">
        <v>3.09</v>
      </c>
      <c r="H43" s="38">
        <v>5.45</v>
      </c>
      <c r="I43" s="38">
        <v>18.260000000000002</v>
      </c>
      <c r="J43" s="38">
        <v>146</v>
      </c>
      <c r="K43" s="42">
        <v>534</v>
      </c>
      <c r="L43" s="42"/>
    </row>
    <row r="44" spans="1:12" x14ac:dyDescent="0.25">
      <c r="A44" s="85"/>
      <c r="B44" s="82"/>
      <c r="C44" s="82"/>
      <c r="D44" s="43" t="s">
        <v>28</v>
      </c>
      <c r="E44" s="49" t="s">
        <v>63</v>
      </c>
      <c r="F44" s="38">
        <v>200</v>
      </c>
      <c r="G44" s="38">
        <v>0.26</v>
      </c>
      <c r="H44" s="38">
        <v>0.21</v>
      </c>
      <c r="I44" s="38">
        <v>25.07</v>
      </c>
      <c r="J44" s="38">
        <v>23</v>
      </c>
      <c r="K44" s="22">
        <v>242</v>
      </c>
      <c r="L44" s="22"/>
    </row>
    <row r="45" spans="1:12" x14ac:dyDescent="0.25">
      <c r="A45" s="85"/>
      <c r="B45" s="82"/>
      <c r="C45" s="82"/>
      <c r="D45" s="43" t="s">
        <v>29</v>
      </c>
      <c r="E45" s="37" t="s">
        <v>36</v>
      </c>
      <c r="F45" s="38">
        <v>40</v>
      </c>
      <c r="G45" s="38">
        <v>3.16</v>
      </c>
      <c r="H45" s="38">
        <v>0.4</v>
      </c>
      <c r="I45" s="38">
        <v>19.239999999999998</v>
      </c>
      <c r="J45" s="38">
        <v>96</v>
      </c>
      <c r="K45" s="54" t="s">
        <v>37</v>
      </c>
      <c r="L45" s="54"/>
    </row>
    <row r="46" spans="1:12" x14ac:dyDescent="0.25">
      <c r="A46" s="85"/>
      <c r="B46" s="82"/>
      <c r="C46" s="82"/>
      <c r="D46" s="43" t="s">
        <v>30</v>
      </c>
      <c r="E46" s="37" t="s">
        <v>41</v>
      </c>
      <c r="F46" s="38">
        <v>40</v>
      </c>
      <c r="G46" s="38">
        <v>2.64</v>
      </c>
      <c r="H46" s="38">
        <v>0.48</v>
      </c>
      <c r="I46" s="38">
        <v>13.68</v>
      </c>
      <c r="J46" s="38">
        <v>72</v>
      </c>
      <c r="K46" s="54" t="s">
        <v>37</v>
      </c>
      <c r="L46" s="54"/>
    </row>
    <row r="47" spans="1:12" x14ac:dyDescent="0.25">
      <c r="A47" s="86"/>
      <c r="B47" s="83"/>
      <c r="C47" s="83"/>
      <c r="D47" s="45" t="s">
        <v>31</v>
      </c>
      <c r="E47" s="31"/>
      <c r="F47" s="25">
        <f>SUM(F40:F46)</f>
        <v>810</v>
      </c>
      <c r="G47" s="25">
        <f>SUM(G40:G46)</f>
        <v>20.96</v>
      </c>
      <c r="H47" s="25">
        <f>SUM(H40:H46)</f>
        <v>23.509999999999998</v>
      </c>
      <c r="I47" s="25">
        <f>SUM(I40:I46)</f>
        <v>98.119999999999976</v>
      </c>
      <c r="J47" s="25">
        <f>SUM(J40:J46)</f>
        <v>705</v>
      </c>
      <c r="K47" s="33"/>
      <c r="L47" s="33">
        <v>114</v>
      </c>
    </row>
    <row r="48" spans="1:12" ht="20.399999999999999" customHeight="1" thickBot="1" x14ac:dyDescent="0.3">
      <c r="A48" s="11">
        <f>A35</f>
        <v>1</v>
      </c>
      <c r="B48" s="12">
        <f>B35</f>
        <v>3</v>
      </c>
      <c r="C48" s="72" t="s">
        <v>4</v>
      </c>
      <c r="D48" s="75"/>
      <c r="E48" s="13"/>
      <c r="F48" s="32">
        <f>F39+F47</f>
        <v>1330</v>
      </c>
      <c r="G48" s="32">
        <f t="shared" ref="G48:J48" si="2">G39+G47</f>
        <v>52.233000000000004</v>
      </c>
      <c r="H48" s="32">
        <f t="shared" si="2"/>
        <v>42.589999999999996</v>
      </c>
      <c r="I48" s="32">
        <f t="shared" si="2"/>
        <v>203.74669999999998</v>
      </c>
      <c r="J48" s="32">
        <f t="shared" si="2"/>
        <v>1434.3</v>
      </c>
      <c r="K48" s="14"/>
      <c r="L48" s="14"/>
    </row>
    <row r="49" spans="1:12" ht="20.399999999999999" customHeight="1" x14ac:dyDescent="0.25">
      <c r="A49" s="87">
        <v>1</v>
      </c>
      <c r="B49" s="88">
        <v>4</v>
      </c>
      <c r="C49" s="88" t="s">
        <v>18</v>
      </c>
      <c r="D49" s="36" t="s">
        <v>19</v>
      </c>
      <c r="E49" s="37" t="s">
        <v>123</v>
      </c>
      <c r="F49" s="38">
        <v>90</v>
      </c>
      <c r="G49" s="39">
        <v>1.9890000000000001</v>
      </c>
      <c r="H49" s="38">
        <v>12.861000000000001</v>
      </c>
      <c r="I49" s="38">
        <v>9.4860000000000007</v>
      </c>
      <c r="J49" s="38">
        <v>163.125</v>
      </c>
      <c r="K49" s="40">
        <v>499</v>
      </c>
      <c r="L49" s="40"/>
    </row>
    <row r="50" spans="1:12" ht="20.399999999999999" customHeight="1" x14ac:dyDescent="0.25">
      <c r="A50" s="85"/>
      <c r="B50" s="82"/>
      <c r="C50" s="82"/>
      <c r="D50" s="43" t="s">
        <v>20</v>
      </c>
      <c r="E50" s="37" t="s">
        <v>55</v>
      </c>
      <c r="F50" s="38">
        <v>200</v>
      </c>
      <c r="G50" s="38">
        <v>1.6</v>
      </c>
      <c r="H50" s="53">
        <v>1.65</v>
      </c>
      <c r="I50" s="53">
        <v>17.36</v>
      </c>
      <c r="J50" s="53">
        <v>86</v>
      </c>
      <c r="K50" s="22">
        <v>684</v>
      </c>
      <c r="L50" s="42"/>
    </row>
    <row r="51" spans="1:12" ht="20.399999999999999" customHeight="1" x14ac:dyDescent="0.25">
      <c r="A51" s="85"/>
      <c r="B51" s="82"/>
      <c r="C51" s="82"/>
      <c r="D51" s="43" t="s">
        <v>21</v>
      </c>
      <c r="E51" s="37" t="s">
        <v>36</v>
      </c>
      <c r="F51" s="38">
        <v>50</v>
      </c>
      <c r="G51" s="38">
        <v>3.95</v>
      </c>
      <c r="H51" s="38">
        <v>0.5</v>
      </c>
      <c r="I51" s="38">
        <v>24.03</v>
      </c>
      <c r="J51" s="38">
        <v>119</v>
      </c>
      <c r="K51" s="57" t="s">
        <v>37</v>
      </c>
      <c r="L51" s="22"/>
    </row>
    <row r="52" spans="1:12" x14ac:dyDescent="0.25">
      <c r="A52" s="85"/>
      <c r="B52" s="82"/>
      <c r="C52" s="82"/>
      <c r="D52" s="41" t="s">
        <v>19</v>
      </c>
      <c r="E52" s="37" t="s">
        <v>54</v>
      </c>
      <c r="F52" s="38">
        <v>150</v>
      </c>
      <c r="G52" s="38">
        <v>3.43</v>
      </c>
      <c r="H52" s="38">
        <v>6.0640000000000001</v>
      </c>
      <c r="I52" s="38">
        <v>20.283000000000001</v>
      </c>
      <c r="J52" s="38">
        <v>162.22499999999999</v>
      </c>
      <c r="K52" s="42">
        <v>520</v>
      </c>
      <c r="L52" s="57"/>
    </row>
    <row r="53" spans="1:12" x14ac:dyDescent="0.25">
      <c r="A53" s="85"/>
      <c r="B53" s="82"/>
      <c r="C53" s="82"/>
      <c r="D53" s="43"/>
      <c r="E53" s="37" t="s">
        <v>56</v>
      </c>
      <c r="F53" s="38">
        <v>10</v>
      </c>
      <c r="G53" s="38">
        <v>0.02</v>
      </c>
      <c r="H53" s="38">
        <v>4.12</v>
      </c>
      <c r="I53" s="38">
        <v>0.04</v>
      </c>
      <c r="J53" s="38">
        <v>37</v>
      </c>
      <c r="K53" s="22">
        <v>96</v>
      </c>
      <c r="L53" s="22"/>
    </row>
    <row r="54" spans="1:12" x14ac:dyDescent="0.25">
      <c r="A54" s="86"/>
      <c r="B54" s="83"/>
      <c r="C54" s="83"/>
      <c r="D54" s="45" t="s">
        <v>31</v>
      </c>
      <c r="E54" s="30"/>
      <c r="F54" s="25">
        <f>SUM(F49:F53)</f>
        <v>500</v>
      </c>
      <c r="G54" s="25">
        <f>SUM(G49:G53)</f>
        <v>10.989000000000001</v>
      </c>
      <c r="H54" s="25">
        <f>SUM(H49:H53)</f>
        <v>25.195000000000004</v>
      </c>
      <c r="I54" s="25">
        <f>SUM(I49:I53)</f>
        <v>71.199000000000012</v>
      </c>
      <c r="J54" s="25">
        <f>SUM(J49:J53)</f>
        <v>567.35</v>
      </c>
      <c r="K54" s="8"/>
      <c r="L54" s="8"/>
    </row>
    <row r="55" spans="1:12" x14ac:dyDescent="0.25">
      <c r="A55" s="84">
        <f>A49</f>
        <v>1</v>
      </c>
      <c r="B55" s="81">
        <f>B49</f>
        <v>4</v>
      </c>
      <c r="C55" s="81" t="s">
        <v>23</v>
      </c>
      <c r="D55" s="43" t="s">
        <v>24</v>
      </c>
      <c r="E55" s="37" t="s">
        <v>124</v>
      </c>
      <c r="F55" s="38">
        <v>100</v>
      </c>
      <c r="G55" s="38">
        <v>0.22</v>
      </c>
      <c r="H55" s="38">
        <v>0.04</v>
      </c>
      <c r="I55" s="38">
        <v>0.76</v>
      </c>
      <c r="J55" s="38">
        <v>14</v>
      </c>
      <c r="K55" s="22">
        <v>13</v>
      </c>
      <c r="L55" s="22"/>
    </row>
    <row r="56" spans="1:12" x14ac:dyDescent="0.25">
      <c r="A56" s="85"/>
      <c r="B56" s="82"/>
      <c r="C56" s="82"/>
      <c r="D56" s="43" t="s">
        <v>25</v>
      </c>
      <c r="E56" s="37" t="s">
        <v>78</v>
      </c>
      <c r="F56" s="38">
        <v>210</v>
      </c>
      <c r="G56" s="38">
        <v>1.53</v>
      </c>
      <c r="H56" s="38">
        <v>6.36</v>
      </c>
      <c r="I56" s="38">
        <v>6.24</v>
      </c>
      <c r="J56" s="38">
        <v>92</v>
      </c>
      <c r="K56" s="48">
        <v>124</v>
      </c>
      <c r="L56" s="48"/>
    </row>
    <row r="57" spans="1:12" x14ac:dyDescent="0.25">
      <c r="A57" s="85"/>
      <c r="B57" s="82"/>
      <c r="C57" s="82"/>
      <c r="D57" s="43" t="s">
        <v>26</v>
      </c>
      <c r="E57" s="37" t="s">
        <v>125</v>
      </c>
      <c r="F57" s="38">
        <v>90</v>
      </c>
      <c r="G57" s="38">
        <v>12.16</v>
      </c>
      <c r="H57" s="38">
        <v>5.68</v>
      </c>
      <c r="I57" s="38">
        <v>5.68</v>
      </c>
      <c r="J57" s="38">
        <v>128</v>
      </c>
      <c r="K57" s="48" t="s">
        <v>83</v>
      </c>
      <c r="L57" s="48"/>
    </row>
    <row r="58" spans="1:12" x14ac:dyDescent="0.25">
      <c r="A58" s="85"/>
      <c r="B58" s="82"/>
      <c r="C58" s="82"/>
      <c r="D58" s="43" t="s">
        <v>27</v>
      </c>
      <c r="E58" s="37" t="s">
        <v>89</v>
      </c>
      <c r="F58" s="38">
        <v>150</v>
      </c>
      <c r="G58" s="38">
        <v>4.4000000000000004</v>
      </c>
      <c r="H58" s="38">
        <v>7.4</v>
      </c>
      <c r="I58" s="38">
        <v>46.2</v>
      </c>
      <c r="J58" s="38">
        <v>274</v>
      </c>
      <c r="K58" s="48">
        <v>302</v>
      </c>
      <c r="L58" s="48"/>
    </row>
    <row r="59" spans="1:12" x14ac:dyDescent="0.25">
      <c r="A59" s="85"/>
      <c r="B59" s="82"/>
      <c r="C59" s="82"/>
      <c r="D59" s="43" t="s">
        <v>28</v>
      </c>
      <c r="E59" s="37" t="s">
        <v>47</v>
      </c>
      <c r="F59" s="38">
        <v>200</v>
      </c>
      <c r="G59" s="38">
        <v>0.68</v>
      </c>
      <c r="H59" s="38">
        <v>0</v>
      </c>
      <c r="I59" s="38">
        <v>24.26</v>
      </c>
      <c r="J59" s="38">
        <v>98</v>
      </c>
      <c r="K59" s="42">
        <v>638</v>
      </c>
      <c r="L59" s="48"/>
    </row>
    <row r="60" spans="1:12" x14ac:dyDescent="0.25">
      <c r="A60" s="85"/>
      <c r="B60" s="82"/>
      <c r="C60" s="82"/>
      <c r="D60" s="43" t="s">
        <v>29</v>
      </c>
      <c r="E60" s="37" t="s">
        <v>36</v>
      </c>
      <c r="F60" s="38">
        <v>40</v>
      </c>
      <c r="G60" s="38">
        <v>3.16</v>
      </c>
      <c r="H60" s="38">
        <v>0.4</v>
      </c>
      <c r="I60" s="38">
        <v>19.239999999999998</v>
      </c>
      <c r="J60" s="38">
        <v>96</v>
      </c>
      <c r="K60" s="54" t="s">
        <v>37</v>
      </c>
      <c r="L60" s="42"/>
    </row>
    <row r="61" spans="1:12" x14ac:dyDescent="0.25">
      <c r="A61" s="85"/>
      <c r="B61" s="82"/>
      <c r="C61" s="82"/>
      <c r="D61" s="43" t="s">
        <v>30</v>
      </c>
      <c r="E61" s="37" t="s">
        <v>41</v>
      </c>
      <c r="F61" s="38">
        <v>40</v>
      </c>
      <c r="G61" s="38">
        <v>2.64</v>
      </c>
      <c r="H61" s="38">
        <v>0.48</v>
      </c>
      <c r="I61" s="38">
        <v>13.68</v>
      </c>
      <c r="J61" s="38">
        <v>72</v>
      </c>
      <c r="K61" s="54" t="s">
        <v>37</v>
      </c>
      <c r="L61" s="54"/>
    </row>
    <row r="62" spans="1:12" x14ac:dyDescent="0.25">
      <c r="A62" s="85"/>
      <c r="B62" s="82"/>
      <c r="C62" s="82"/>
      <c r="D62" s="43" t="s">
        <v>104</v>
      </c>
      <c r="E62" s="37" t="s">
        <v>105</v>
      </c>
      <c r="F62" s="38">
        <v>30</v>
      </c>
      <c r="G62" s="38">
        <v>1.3</v>
      </c>
      <c r="H62" s="38">
        <v>3.3</v>
      </c>
      <c r="I62" s="38">
        <v>4</v>
      </c>
      <c r="J62" s="38">
        <v>51</v>
      </c>
      <c r="K62" s="48">
        <v>595</v>
      </c>
      <c r="L62" s="54"/>
    </row>
    <row r="63" spans="1:12" x14ac:dyDescent="0.25">
      <c r="A63" s="86"/>
      <c r="B63" s="83"/>
      <c r="C63" s="83"/>
      <c r="D63" s="45" t="s">
        <v>31</v>
      </c>
      <c r="E63" s="31"/>
      <c r="F63" s="25">
        <f>SUM(F55:F62)</f>
        <v>860</v>
      </c>
      <c r="G63" s="25">
        <f t="shared" ref="G63:J63" si="3">SUM(G55:G62)</f>
        <v>26.090000000000003</v>
      </c>
      <c r="H63" s="25">
        <f t="shared" si="3"/>
        <v>23.66</v>
      </c>
      <c r="I63" s="25">
        <f t="shared" si="3"/>
        <v>120.06</v>
      </c>
      <c r="J63" s="25">
        <f t="shared" si="3"/>
        <v>825</v>
      </c>
      <c r="K63" s="8"/>
      <c r="L63" s="8">
        <v>114</v>
      </c>
    </row>
    <row r="64" spans="1:12" ht="15.75" customHeight="1" thickBot="1" x14ac:dyDescent="0.3">
      <c r="A64" s="11">
        <f>A49</f>
        <v>1</v>
      </c>
      <c r="B64" s="12">
        <f>B49</f>
        <v>4</v>
      </c>
      <c r="C64" s="72" t="s">
        <v>4</v>
      </c>
      <c r="D64" s="75"/>
      <c r="E64" s="34"/>
      <c r="F64" s="32">
        <f>F54+F63</f>
        <v>1360</v>
      </c>
      <c r="G64" s="32">
        <f t="shared" ref="G64:J64" si="4">G54+G63</f>
        <v>37.079000000000008</v>
      </c>
      <c r="H64" s="32">
        <f t="shared" si="4"/>
        <v>48.855000000000004</v>
      </c>
      <c r="I64" s="32">
        <f t="shared" si="4"/>
        <v>191.25900000000001</v>
      </c>
      <c r="J64" s="32">
        <f t="shared" si="4"/>
        <v>1392.35</v>
      </c>
      <c r="K64" s="32"/>
      <c r="L64" s="32"/>
    </row>
    <row r="65" spans="1:12" x14ac:dyDescent="0.25">
      <c r="A65" s="87">
        <v>1</v>
      </c>
      <c r="B65" s="88">
        <v>5</v>
      </c>
      <c r="C65" s="88" t="s">
        <v>18</v>
      </c>
      <c r="D65" s="36" t="s">
        <v>19</v>
      </c>
      <c r="E65" s="37" t="s">
        <v>58</v>
      </c>
      <c r="F65" s="38">
        <v>205</v>
      </c>
      <c r="G65" s="39">
        <v>2.41</v>
      </c>
      <c r="H65" s="38">
        <v>11.48</v>
      </c>
      <c r="I65" s="38">
        <v>24.37</v>
      </c>
      <c r="J65" s="38">
        <v>218.5</v>
      </c>
      <c r="K65" s="21">
        <v>311</v>
      </c>
      <c r="L65" s="21"/>
    </row>
    <row r="66" spans="1:12" x14ac:dyDescent="0.25">
      <c r="A66" s="85"/>
      <c r="B66" s="82"/>
      <c r="C66" s="82"/>
      <c r="D66" s="43" t="s">
        <v>20</v>
      </c>
      <c r="E66" s="37" t="s">
        <v>59</v>
      </c>
      <c r="F66" s="38">
        <v>200</v>
      </c>
      <c r="G66" s="38">
        <v>2.9</v>
      </c>
      <c r="H66" s="38">
        <v>5</v>
      </c>
      <c r="I66" s="53">
        <v>32.5</v>
      </c>
      <c r="J66" s="53">
        <v>190</v>
      </c>
      <c r="K66" s="22">
        <v>693</v>
      </c>
      <c r="L66" s="22"/>
    </row>
    <row r="67" spans="1:12" x14ac:dyDescent="0.25">
      <c r="A67" s="85"/>
      <c r="B67" s="82"/>
      <c r="C67" s="82"/>
      <c r="D67" s="43" t="s">
        <v>21</v>
      </c>
      <c r="E67" s="37" t="s">
        <v>36</v>
      </c>
      <c r="F67" s="38">
        <v>75</v>
      </c>
      <c r="G67" s="38">
        <v>5.9249999999999998</v>
      </c>
      <c r="H67" s="38">
        <v>0.75</v>
      </c>
      <c r="I67" s="38">
        <v>36.045000000000002</v>
      </c>
      <c r="J67" s="38">
        <v>178.5</v>
      </c>
      <c r="K67" s="57" t="s">
        <v>37</v>
      </c>
      <c r="L67" s="22"/>
    </row>
    <row r="68" spans="1:12" x14ac:dyDescent="0.25">
      <c r="A68" s="85"/>
      <c r="B68" s="82"/>
      <c r="C68" s="82"/>
      <c r="D68" s="41"/>
      <c r="E68" s="43" t="s">
        <v>60</v>
      </c>
      <c r="F68" s="38">
        <v>40</v>
      </c>
      <c r="G68" s="68">
        <v>5.08</v>
      </c>
      <c r="H68" s="68">
        <v>4.5999999999999996</v>
      </c>
      <c r="I68" s="68">
        <v>0.28000000000000003</v>
      </c>
      <c r="J68" s="68">
        <v>63</v>
      </c>
      <c r="K68" s="22">
        <v>337</v>
      </c>
      <c r="L68" s="57"/>
    </row>
    <row r="69" spans="1:12" x14ac:dyDescent="0.25">
      <c r="A69" s="86"/>
      <c r="B69" s="83"/>
      <c r="C69" s="83"/>
      <c r="D69" s="45" t="s">
        <v>31</v>
      </c>
      <c r="E69" s="30"/>
      <c r="F69" s="25">
        <f>SUM(F65:F68)</f>
        <v>520</v>
      </c>
      <c r="G69" s="25">
        <f t="shared" ref="G69:J69" si="5">SUM(G65:G68)</f>
        <v>16.314999999999998</v>
      </c>
      <c r="H69" s="25">
        <f t="shared" si="5"/>
        <v>21.83</v>
      </c>
      <c r="I69" s="25">
        <f t="shared" si="5"/>
        <v>93.195000000000007</v>
      </c>
      <c r="J69" s="25">
        <f t="shared" si="5"/>
        <v>650</v>
      </c>
      <c r="K69" s="8"/>
      <c r="L69" s="8"/>
    </row>
    <row r="70" spans="1:12" x14ac:dyDescent="0.25">
      <c r="A70" s="84">
        <f>A65</f>
        <v>1</v>
      </c>
      <c r="B70" s="81">
        <f>B65</f>
        <v>5</v>
      </c>
      <c r="C70" s="81" t="s">
        <v>23</v>
      </c>
      <c r="D70" s="43" t="s">
        <v>24</v>
      </c>
      <c r="E70" s="37" t="s">
        <v>126</v>
      </c>
      <c r="F70" s="38">
        <v>60</v>
      </c>
      <c r="G70" s="38">
        <v>1.8</v>
      </c>
      <c r="H70" s="38">
        <v>0.3</v>
      </c>
      <c r="I70" s="38">
        <v>4.38</v>
      </c>
      <c r="J70" s="38">
        <v>34.799999999999997</v>
      </c>
      <c r="K70" s="22">
        <v>130</v>
      </c>
      <c r="L70" s="22"/>
    </row>
    <row r="71" spans="1:12" x14ac:dyDescent="0.25">
      <c r="A71" s="85"/>
      <c r="B71" s="82"/>
      <c r="C71" s="82"/>
      <c r="D71" s="43" t="s">
        <v>25</v>
      </c>
      <c r="E71" s="37" t="s">
        <v>61</v>
      </c>
      <c r="F71" s="38">
        <v>225</v>
      </c>
      <c r="G71" s="38">
        <v>6.25</v>
      </c>
      <c r="H71" s="38">
        <v>7.64</v>
      </c>
      <c r="I71" s="38">
        <v>12.3</v>
      </c>
      <c r="J71" s="38">
        <v>149</v>
      </c>
      <c r="K71" s="22">
        <v>142</v>
      </c>
      <c r="L71" s="22"/>
    </row>
    <row r="72" spans="1:12" x14ac:dyDescent="0.25">
      <c r="A72" s="85"/>
      <c r="B72" s="82"/>
      <c r="C72" s="82"/>
      <c r="D72" s="43" t="s">
        <v>26</v>
      </c>
      <c r="E72" s="37" t="s">
        <v>62</v>
      </c>
      <c r="F72" s="38">
        <v>150</v>
      </c>
      <c r="G72" s="39">
        <v>12.04</v>
      </c>
      <c r="H72" s="38">
        <v>10.06</v>
      </c>
      <c r="I72" s="38">
        <v>10.275</v>
      </c>
      <c r="J72" s="38">
        <v>305</v>
      </c>
      <c r="K72" s="22">
        <v>436</v>
      </c>
      <c r="L72" s="22"/>
    </row>
    <row r="73" spans="1:12" x14ac:dyDescent="0.25">
      <c r="A73" s="85"/>
      <c r="B73" s="82"/>
      <c r="C73" s="82"/>
      <c r="D73" s="43" t="s">
        <v>28</v>
      </c>
      <c r="E73" s="59" t="s">
        <v>63</v>
      </c>
      <c r="F73" s="60">
        <v>200</v>
      </c>
      <c r="G73" s="57">
        <v>0.26</v>
      </c>
      <c r="H73" s="57">
        <v>0.21</v>
      </c>
      <c r="I73" s="57">
        <v>25.07</v>
      </c>
      <c r="J73" s="57">
        <v>23</v>
      </c>
      <c r="K73" s="22">
        <v>242</v>
      </c>
      <c r="L73" s="22"/>
    </row>
    <row r="74" spans="1:12" x14ac:dyDescent="0.25">
      <c r="A74" s="85"/>
      <c r="B74" s="82"/>
      <c r="C74" s="82"/>
      <c r="D74" s="43" t="s">
        <v>29</v>
      </c>
      <c r="E74" s="37" t="s">
        <v>36</v>
      </c>
      <c r="F74" s="38">
        <v>40</v>
      </c>
      <c r="G74" s="38">
        <v>3.95</v>
      </c>
      <c r="H74" s="38">
        <v>0.5</v>
      </c>
      <c r="I74" s="38">
        <v>24.03</v>
      </c>
      <c r="J74" s="38">
        <v>119</v>
      </c>
      <c r="K74" s="57" t="s">
        <v>37</v>
      </c>
      <c r="L74" s="57"/>
    </row>
    <row r="75" spans="1:12" x14ac:dyDescent="0.25">
      <c r="A75" s="85"/>
      <c r="B75" s="82"/>
      <c r="C75" s="82"/>
      <c r="D75" s="43" t="s">
        <v>30</v>
      </c>
      <c r="E75" s="37" t="s">
        <v>41</v>
      </c>
      <c r="F75" s="57">
        <v>50</v>
      </c>
      <c r="G75" s="38">
        <v>3.3</v>
      </c>
      <c r="H75" s="38">
        <v>0.6</v>
      </c>
      <c r="I75" s="38">
        <v>17.100000000000001</v>
      </c>
      <c r="J75" s="38">
        <v>90</v>
      </c>
      <c r="K75" s="57" t="s">
        <v>37</v>
      </c>
      <c r="L75" s="57"/>
    </row>
    <row r="76" spans="1:12" x14ac:dyDescent="0.25">
      <c r="A76" s="86"/>
      <c r="B76" s="83"/>
      <c r="C76" s="83"/>
      <c r="D76" s="45" t="s">
        <v>31</v>
      </c>
      <c r="E76" s="31"/>
      <c r="F76" s="25">
        <f>SUM(F70:F75)</f>
        <v>725</v>
      </c>
      <c r="G76" s="25">
        <f>SUM(G70:G75)</f>
        <v>27.6</v>
      </c>
      <c r="H76" s="25">
        <f>SUM(H70:H75)</f>
        <v>19.310000000000002</v>
      </c>
      <c r="I76" s="25">
        <f>SUM(I70:I75)</f>
        <v>93.155000000000001</v>
      </c>
      <c r="J76" s="25">
        <f>SUM(J70:J75)</f>
        <v>720.8</v>
      </c>
      <c r="K76" s="8"/>
      <c r="L76" s="8">
        <v>114</v>
      </c>
    </row>
    <row r="77" spans="1:12" ht="13.8" customHeight="1" thickBot="1" x14ac:dyDescent="0.3">
      <c r="A77" s="11">
        <f>A65</f>
        <v>1</v>
      </c>
      <c r="B77" s="12">
        <f>B65</f>
        <v>5</v>
      </c>
      <c r="C77" s="72" t="s">
        <v>4</v>
      </c>
      <c r="D77" s="75"/>
      <c r="E77" s="13"/>
      <c r="F77" s="32">
        <f>F69+F76</f>
        <v>1245</v>
      </c>
      <c r="G77" s="32">
        <f t="shared" ref="G77:J77" si="6">G69+G76</f>
        <v>43.914999999999999</v>
      </c>
      <c r="H77" s="32">
        <f t="shared" si="6"/>
        <v>41.14</v>
      </c>
      <c r="I77" s="32">
        <f t="shared" si="6"/>
        <v>186.35000000000002</v>
      </c>
      <c r="J77" s="32">
        <f t="shared" si="6"/>
        <v>1370.8</v>
      </c>
      <c r="K77" s="14"/>
      <c r="L77" s="14"/>
    </row>
    <row r="78" spans="1:12" x14ac:dyDescent="0.25">
      <c r="A78" s="87">
        <v>2</v>
      </c>
      <c r="B78" s="88">
        <v>1</v>
      </c>
      <c r="C78" s="88" t="s">
        <v>18</v>
      </c>
      <c r="D78" s="36" t="s">
        <v>19</v>
      </c>
      <c r="E78" s="37" t="s">
        <v>64</v>
      </c>
      <c r="F78" s="38">
        <v>205</v>
      </c>
      <c r="G78" s="39">
        <v>25.32</v>
      </c>
      <c r="H78" s="38">
        <v>11.106</v>
      </c>
      <c r="I78" s="38">
        <v>39.146000000000001</v>
      </c>
      <c r="J78" s="38">
        <v>289.33</v>
      </c>
      <c r="K78" s="21">
        <v>302</v>
      </c>
      <c r="L78" s="21"/>
    </row>
    <row r="79" spans="1:12" x14ac:dyDescent="0.25">
      <c r="A79" s="85"/>
      <c r="B79" s="82"/>
      <c r="C79" s="82"/>
      <c r="D79" s="43" t="s">
        <v>20</v>
      </c>
      <c r="E79" s="37" t="s">
        <v>65</v>
      </c>
      <c r="F79" s="38">
        <v>200</v>
      </c>
      <c r="G79" s="38">
        <v>2.9</v>
      </c>
      <c r="H79" s="38">
        <v>5</v>
      </c>
      <c r="I79" s="38">
        <v>32.5</v>
      </c>
      <c r="J79" s="38">
        <v>190</v>
      </c>
      <c r="K79" s="22">
        <v>692</v>
      </c>
      <c r="L79" s="22"/>
    </row>
    <row r="80" spans="1:12" x14ac:dyDescent="0.25">
      <c r="A80" s="85"/>
      <c r="B80" s="82"/>
      <c r="C80" s="82"/>
      <c r="D80" s="43" t="s">
        <v>21</v>
      </c>
      <c r="E80" s="37" t="s">
        <v>36</v>
      </c>
      <c r="F80" s="38">
        <v>50</v>
      </c>
      <c r="G80" s="38">
        <v>3.95</v>
      </c>
      <c r="H80" s="38">
        <v>0.5</v>
      </c>
      <c r="I80" s="38">
        <v>24.03</v>
      </c>
      <c r="J80" s="38">
        <v>119</v>
      </c>
      <c r="K80" s="57" t="s">
        <v>37</v>
      </c>
      <c r="L80" s="22"/>
    </row>
    <row r="81" spans="1:12" x14ac:dyDescent="0.25">
      <c r="A81" s="85"/>
      <c r="B81" s="82"/>
      <c r="C81" s="82"/>
      <c r="D81" s="41"/>
      <c r="E81" s="37" t="s">
        <v>66</v>
      </c>
      <c r="F81" s="38">
        <v>45</v>
      </c>
      <c r="G81" s="38">
        <v>3.5</v>
      </c>
      <c r="H81" s="38">
        <v>4.5199999999999996</v>
      </c>
      <c r="I81" s="38">
        <v>7.65</v>
      </c>
      <c r="J81" s="38">
        <v>87.5</v>
      </c>
      <c r="K81" s="22">
        <v>10</v>
      </c>
      <c r="L81" s="57"/>
    </row>
    <row r="82" spans="1:12" x14ac:dyDescent="0.25">
      <c r="A82" s="86"/>
      <c r="B82" s="83"/>
      <c r="C82" s="83"/>
      <c r="D82" s="45" t="s">
        <v>31</v>
      </c>
      <c r="E82" s="30"/>
      <c r="F82" s="25">
        <f>SUM(F78:F81)</f>
        <v>500</v>
      </c>
      <c r="G82" s="25">
        <f t="shared" ref="G82:J82" si="7">SUM(G78:G81)</f>
        <v>35.67</v>
      </c>
      <c r="H82" s="25">
        <f t="shared" si="7"/>
        <v>21.126000000000001</v>
      </c>
      <c r="I82" s="25">
        <f t="shared" si="7"/>
        <v>103.32600000000001</v>
      </c>
      <c r="J82" s="25">
        <f t="shared" si="7"/>
        <v>685.82999999999993</v>
      </c>
      <c r="K82" s="8"/>
      <c r="L82" s="8"/>
    </row>
    <row r="83" spans="1:12" x14ac:dyDescent="0.25">
      <c r="A83" s="84">
        <f>A78</f>
        <v>2</v>
      </c>
      <c r="B83" s="81">
        <f>B78</f>
        <v>1</v>
      </c>
      <c r="C83" s="81" t="s">
        <v>23</v>
      </c>
      <c r="D83" s="43" t="s">
        <v>24</v>
      </c>
      <c r="E83" s="49" t="s">
        <v>68</v>
      </c>
      <c r="F83" s="38">
        <v>100</v>
      </c>
      <c r="G83" s="38">
        <v>0.6</v>
      </c>
      <c r="H83" s="38">
        <v>4.2</v>
      </c>
      <c r="I83" s="38">
        <v>4.2</v>
      </c>
      <c r="J83" s="38">
        <v>85.5</v>
      </c>
      <c r="K83" s="22">
        <v>78</v>
      </c>
      <c r="L83" s="22"/>
    </row>
    <row r="84" spans="1:12" x14ac:dyDescent="0.25">
      <c r="A84" s="85"/>
      <c r="B84" s="82"/>
      <c r="C84" s="82"/>
      <c r="D84" s="43" t="s">
        <v>25</v>
      </c>
      <c r="E84" s="56" t="s">
        <v>67</v>
      </c>
      <c r="F84" s="57">
        <v>200</v>
      </c>
      <c r="G84" s="61">
        <v>6.25</v>
      </c>
      <c r="H84" s="57">
        <v>7.64</v>
      </c>
      <c r="I84" s="57">
        <v>12.3</v>
      </c>
      <c r="J84" s="57">
        <v>149</v>
      </c>
      <c r="K84" s="48">
        <v>138</v>
      </c>
      <c r="L84" s="48"/>
    </row>
    <row r="85" spans="1:12" x14ac:dyDescent="0.25">
      <c r="A85" s="85"/>
      <c r="B85" s="82"/>
      <c r="C85" s="82"/>
      <c r="D85" s="43" t="s">
        <v>26</v>
      </c>
      <c r="E85" s="37" t="s">
        <v>127</v>
      </c>
      <c r="F85" s="38">
        <v>90</v>
      </c>
      <c r="G85" s="39">
        <v>13.266</v>
      </c>
      <c r="H85" s="38">
        <v>9.6300000000000008</v>
      </c>
      <c r="I85" s="38">
        <v>8</v>
      </c>
      <c r="J85" s="38">
        <v>169.875</v>
      </c>
      <c r="K85" s="40">
        <v>451</v>
      </c>
      <c r="L85" s="40"/>
    </row>
    <row r="86" spans="1:12" x14ac:dyDescent="0.25">
      <c r="A86" s="85"/>
      <c r="B86" s="82"/>
      <c r="C86" s="82"/>
      <c r="D86" s="43" t="s">
        <v>27</v>
      </c>
      <c r="E86" s="37" t="s">
        <v>120</v>
      </c>
      <c r="F86" s="38">
        <v>150</v>
      </c>
      <c r="G86" s="38">
        <v>4.4459999999999997</v>
      </c>
      <c r="H86" s="38">
        <v>7.93</v>
      </c>
      <c r="I86" s="38">
        <v>29.64</v>
      </c>
      <c r="J86" s="38">
        <v>194.57516000000001</v>
      </c>
      <c r="K86" s="22">
        <v>302</v>
      </c>
      <c r="L86" s="22"/>
    </row>
    <row r="87" spans="1:12" x14ac:dyDescent="0.25">
      <c r="A87" s="85"/>
      <c r="B87" s="82"/>
      <c r="C87" s="82"/>
      <c r="D87" s="43" t="s">
        <v>28</v>
      </c>
      <c r="E87" s="37" t="s">
        <v>103</v>
      </c>
      <c r="F87" s="38">
        <v>200</v>
      </c>
      <c r="G87" s="38">
        <v>0.68</v>
      </c>
      <c r="H87" s="38">
        <v>0</v>
      </c>
      <c r="I87" s="38">
        <v>24.26</v>
      </c>
      <c r="J87" s="38">
        <v>98</v>
      </c>
      <c r="K87" s="22">
        <v>645</v>
      </c>
      <c r="L87" s="22"/>
    </row>
    <row r="88" spans="1:12" x14ac:dyDescent="0.25">
      <c r="A88" s="85"/>
      <c r="B88" s="82"/>
      <c r="C88" s="82"/>
      <c r="D88" s="43" t="s">
        <v>29</v>
      </c>
      <c r="E88" s="37" t="s">
        <v>36</v>
      </c>
      <c r="F88" s="38">
        <v>40</v>
      </c>
      <c r="G88" s="38">
        <v>3.16</v>
      </c>
      <c r="H88" s="38">
        <v>0.4</v>
      </c>
      <c r="I88" s="38">
        <v>19.239999999999998</v>
      </c>
      <c r="J88" s="38">
        <v>96</v>
      </c>
      <c r="K88" s="57" t="s">
        <v>37</v>
      </c>
      <c r="L88" s="22"/>
    </row>
    <row r="89" spans="1:12" x14ac:dyDescent="0.25">
      <c r="A89" s="85"/>
      <c r="B89" s="82"/>
      <c r="C89" s="82"/>
      <c r="D89" s="43" t="s">
        <v>30</v>
      </c>
      <c r="E89" s="37" t="s">
        <v>41</v>
      </c>
      <c r="F89" s="38">
        <v>40</v>
      </c>
      <c r="G89" s="38">
        <v>2.64</v>
      </c>
      <c r="H89" s="38">
        <v>0.48</v>
      </c>
      <c r="I89" s="38">
        <v>13.68</v>
      </c>
      <c r="J89" s="38">
        <v>72</v>
      </c>
      <c r="K89" s="57" t="s">
        <v>37</v>
      </c>
      <c r="L89" s="57"/>
    </row>
    <row r="90" spans="1:12" x14ac:dyDescent="0.25">
      <c r="A90" s="85"/>
      <c r="B90" s="82"/>
      <c r="C90" s="82"/>
      <c r="D90" s="43" t="s">
        <v>104</v>
      </c>
      <c r="E90" s="37" t="s">
        <v>105</v>
      </c>
      <c r="F90" s="38">
        <v>30</v>
      </c>
      <c r="G90" s="39">
        <v>1.3</v>
      </c>
      <c r="H90" s="38">
        <v>3.3</v>
      </c>
      <c r="I90" s="38">
        <v>4</v>
      </c>
      <c r="J90" s="38">
        <v>51</v>
      </c>
      <c r="K90" s="22">
        <v>595</v>
      </c>
      <c r="L90" s="57"/>
    </row>
    <row r="91" spans="1:12" ht="17.399999999999999" customHeight="1" x14ac:dyDescent="0.25">
      <c r="A91" s="86"/>
      <c r="B91" s="83"/>
      <c r="C91" s="83"/>
      <c r="D91" s="45" t="s">
        <v>31</v>
      </c>
      <c r="E91" s="31"/>
      <c r="F91" s="25">
        <f>SUM(F83:F90)</f>
        <v>850</v>
      </c>
      <c r="G91" s="25">
        <f t="shared" ref="G91:J91" si="8">SUM(G83:G90)</f>
        <v>32.341999999999999</v>
      </c>
      <c r="H91" s="25">
        <f t="shared" si="8"/>
        <v>33.58</v>
      </c>
      <c r="I91" s="25">
        <f t="shared" si="8"/>
        <v>115.32</v>
      </c>
      <c r="J91" s="25">
        <f t="shared" si="8"/>
        <v>915.95015999999998</v>
      </c>
      <c r="K91" s="8"/>
      <c r="L91" s="8">
        <v>114</v>
      </c>
    </row>
    <row r="92" spans="1:12" ht="13.8" customHeight="1" thickBot="1" x14ac:dyDescent="0.3">
      <c r="A92" s="11">
        <f>A78</f>
        <v>2</v>
      </c>
      <c r="B92" s="12">
        <f>B78</f>
        <v>1</v>
      </c>
      <c r="C92" s="72" t="s">
        <v>4</v>
      </c>
      <c r="D92" s="73"/>
      <c r="E92" s="13"/>
      <c r="F92" s="32">
        <f>F82+F91</f>
        <v>1350</v>
      </c>
      <c r="G92" s="32">
        <f t="shared" ref="G92:J92" si="9">G82+G91</f>
        <v>68.012</v>
      </c>
      <c r="H92" s="32">
        <f t="shared" si="9"/>
        <v>54.706000000000003</v>
      </c>
      <c r="I92" s="32">
        <f t="shared" si="9"/>
        <v>218.64600000000002</v>
      </c>
      <c r="J92" s="32">
        <f t="shared" si="9"/>
        <v>1601.7801599999998</v>
      </c>
      <c r="K92" s="14"/>
      <c r="L92" s="14"/>
    </row>
    <row r="93" spans="1:12" x14ac:dyDescent="0.25">
      <c r="A93" s="88">
        <v>2</v>
      </c>
      <c r="B93" s="88">
        <v>2</v>
      </c>
      <c r="C93" s="88" t="s">
        <v>18</v>
      </c>
      <c r="D93" s="36" t="s">
        <v>19</v>
      </c>
      <c r="E93" s="37" t="s">
        <v>128</v>
      </c>
      <c r="F93" s="38">
        <v>90</v>
      </c>
      <c r="G93" s="39">
        <v>13.266</v>
      </c>
      <c r="H93" s="38">
        <v>9.6300000000000008</v>
      </c>
      <c r="I93" s="38">
        <v>8</v>
      </c>
      <c r="J93" s="38">
        <v>169.875</v>
      </c>
      <c r="K93" s="40">
        <v>451</v>
      </c>
      <c r="L93" s="40"/>
    </row>
    <row r="94" spans="1:12" x14ac:dyDescent="0.25">
      <c r="A94" s="82"/>
      <c r="B94" s="82"/>
      <c r="C94" s="82"/>
      <c r="D94" s="43" t="s">
        <v>20</v>
      </c>
      <c r="E94" s="37" t="s">
        <v>103</v>
      </c>
      <c r="F94" s="38">
        <v>200</v>
      </c>
      <c r="G94" s="38">
        <v>0.68</v>
      </c>
      <c r="H94" s="38">
        <v>0</v>
      </c>
      <c r="I94" s="38">
        <v>24.26</v>
      </c>
      <c r="J94" s="38">
        <v>98</v>
      </c>
      <c r="K94" s="48">
        <v>686</v>
      </c>
      <c r="L94" s="42"/>
    </row>
    <row r="95" spans="1:12" x14ac:dyDescent="0.25">
      <c r="A95" s="82"/>
      <c r="B95" s="82"/>
      <c r="C95" s="82"/>
      <c r="D95" s="43" t="s">
        <v>21</v>
      </c>
      <c r="E95" s="37" t="s">
        <v>36</v>
      </c>
      <c r="F95" s="38">
        <v>50</v>
      </c>
      <c r="G95" s="38">
        <v>3.95</v>
      </c>
      <c r="H95" s="38">
        <v>0.5</v>
      </c>
      <c r="I95" s="38">
        <v>24.03</v>
      </c>
      <c r="J95" s="38">
        <v>119</v>
      </c>
      <c r="K95" s="57" t="s">
        <v>37</v>
      </c>
      <c r="L95" s="42"/>
    </row>
    <row r="96" spans="1:12" x14ac:dyDescent="0.25">
      <c r="A96" s="82"/>
      <c r="B96" s="82"/>
      <c r="C96" s="82"/>
      <c r="D96" s="41" t="s">
        <v>19</v>
      </c>
      <c r="E96" s="37" t="s">
        <v>120</v>
      </c>
      <c r="F96" s="38">
        <v>150</v>
      </c>
      <c r="G96" s="38">
        <v>4.4459999999999997</v>
      </c>
      <c r="H96" s="38">
        <v>7.93</v>
      </c>
      <c r="I96" s="38">
        <v>29.64</v>
      </c>
      <c r="J96" s="38">
        <v>194.57</v>
      </c>
      <c r="K96" s="42">
        <v>516</v>
      </c>
      <c r="L96" s="48"/>
    </row>
    <row r="97" spans="1:12" x14ac:dyDescent="0.25">
      <c r="A97" s="82"/>
      <c r="B97" s="82"/>
      <c r="C97" s="82"/>
      <c r="D97" s="62" t="s">
        <v>104</v>
      </c>
      <c r="E97" s="37" t="s">
        <v>105</v>
      </c>
      <c r="F97" s="38">
        <v>30</v>
      </c>
      <c r="G97" s="38">
        <v>1.3</v>
      </c>
      <c r="H97" s="38">
        <v>3.3</v>
      </c>
      <c r="I97" s="38">
        <v>4</v>
      </c>
      <c r="J97" s="38">
        <v>51</v>
      </c>
      <c r="K97" s="42">
        <v>595</v>
      </c>
      <c r="L97" s="57"/>
    </row>
    <row r="98" spans="1:12" x14ac:dyDescent="0.25">
      <c r="A98" s="83"/>
      <c r="B98" s="83"/>
      <c r="C98" s="83"/>
      <c r="D98" s="45" t="s">
        <v>31</v>
      </c>
      <c r="E98" s="30"/>
      <c r="F98" s="25">
        <f>SUM(F93:F97)</f>
        <v>520</v>
      </c>
      <c r="G98" s="25">
        <f t="shared" ref="G98:J98" si="10">SUM(G93:G97)</f>
        <v>23.641999999999999</v>
      </c>
      <c r="H98" s="25">
        <f t="shared" si="10"/>
        <v>21.360000000000003</v>
      </c>
      <c r="I98" s="25">
        <f t="shared" si="10"/>
        <v>89.93</v>
      </c>
      <c r="J98" s="25">
        <f t="shared" si="10"/>
        <v>632.44499999999994</v>
      </c>
      <c r="K98" s="8"/>
      <c r="L98" s="8"/>
    </row>
    <row r="99" spans="1:12" x14ac:dyDescent="0.25">
      <c r="A99" s="81">
        <f>A93</f>
        <v>2</v>
      </c>
      <c r="B99" s="81">
        <f>B93</f>
        <v>2</v>
      </c>
      <c r="C99" s="81" t="s">
        <v>23</v>
      </c>
      <c r="D99" s="43" t="s">
        <v>24</v>
      </c>
      <c r="E99" s="37" t="s">
        <v>53</v>
      </c>
      <c r="F99" s="38">
        <v>60</v>
      </c>
      <c r="G99" s="38">
        <v>1.8</v>
      </c>
      <c r="H99" s="38">
        <v>0.3</v>
      </c>
      <c r="I99" s="38">
        <v>4.4000000000000004</v>
      </c>
      <c r="J99" s="38">
        <v>34.799999999999997</v>
      </c>
      <c r="K99" s="44">
        <v>85</v>
      </c>
      <c r="L99" s="44"/>
    </row>
    <row r="100" spans="1:12" x14ac:dyDescent="0.25">
      <c r="A100" s="82"/>
      <c r="B100" s="82"/>
      <c r="C100" s="82"/>
      <c r="D100" s="43" t="s">
        <v>25</v>
      </c>
      <c r="E100" s="37" t="s">
        <v>71</v>
      </c>
      <c r="F100" s="38">
        <v>200</v>
      </c>
      <c r="G100" s="39">
        <v>5.28</v>
      </c>
      <c r="H100" s="38">
        <v>4.1399999999999997</v>
      </c>
      <c r="I100" s="38">
        <v>13.33</v>
      </c>
      <c r="J100" s="38">
        <v>113.75</v>
      </c>
      <c r="K100" s="48">
        <v>86</v>
      </c>
      <c r="L100" s="48"/>
    </row>
    <row r="101" spans="1:12" x14ac:dyDescent="0.25">
      <c r="A101" s="82"/>
      <c r="B101" s="82"/>
      <c r="C101" s="82"/>
      <c r="D101" s="43" t="s">
        <v>26</v>
      </c>
      <c r="E101" s="37" t="s">
        <v>72</v>
      </c>
      <c r="F101" s="38">
        <v>90</v>
      </c>
      <c r="G101" s="39">
        <v>6.3</v>
      </c>
      <c r="H101" s="38">
        <v>6.7</v>
      </c>
      <c r="I101" s="38">
        <v>5.7</v>
      </c>
      <c r="J101" s="38">
        <v>107.7</v>
      </c>
      <c r="K101" s="48">
        <v>377</v>
      </c>
      <c r="L101" s="48"/>
    </row>
    <row r="102" spans="1:12" x14ac:dyDescent="0.25">
      <c r="A102" s="82"/>
      <c r="B102" s="82"/>
      <c r="C102" s="82"/>
      <c r="D102" s="43" t="s">
        <v>27</v>
      </c>
      <c r="E102" s="37" t="s">
        <v>73</v>
      </c>
      <c r="F102" s="38">
        <v>150</v>
      </c>
      <c r="G102" s="38">
        <v>3.09</v>
      </c>
      <c r="H102" s="38">
        <v>5.45</v>
      </c>
      <c r="I102" s="38">
        <v>18.260000000000002</v>
      </c>
      <c r="J102" s="38">
        <v>146</v>
      </c>
      <c r="K102" s="42">
        <v>520</v>
      </c>
      <c r="L102" s="42"/>
    </row>
    <row r="103" spans="1:12" x14ac:dyDescent="0.25">
      <c r="A103" s="82"/>
      <c r="B103" s="82"/>
      <c r="C103" s="82"/>
      <c r="D103" s="43" t="s">
        <v>28</v>
      </c>
      <c r="E103" s="56" t="s">
        <v>52</v>
      </c>
      <c r="F103" s="57">
        <v>200</v>
      </c>
      <c r="G103" s="57">
        <v>0.44</v>
      </c>
      <c r="H103" s="57">
        <v>0</v>
      </c>
      <c r="I103" s="57">
        <v>28.88</v>
      </c>
      <c r="J103" s="57">
        <v>116</v>
      </c>
      <c r="K103" s="22">
        <v>639</v>
      </c>
      <c r="L103" s="42"/>
    </row>
    <row r="104" spans="1:12" ht="15.75" customHeight="1" x14ac:dyDescent="0.25">
      <c r="A104" s="82"/>
      <c r="B104" s="82"/>
      <c r="C104" s="82"/>
      <c r="D104" s="43" t="s">
        <v>29</v>
      </c>
      <c r="E104" s="37" t="s">
        <v>36</v>
      </c>
      <c r="F104" s="38">
        <v>40</v>
      </c>
      <c r="G104" s="38">
        <v>3.16</v>
      </c>
      <c r="H104" s="38">
        <v>0.4</v>
      </c>
      <c r="I104" s="38">
        <v>19.239999999999998</v>
      </c>
      <c r="J104" s="38">
        <v>96</v>
      </c>
      <c r="K104" s="57" t="s">
        <v>37</v>
      </c>
      <c r="L104" s="22"/>
    </row>
    <row r="105" spans="1:12" x14ac:dyDescent="0.25">
      <c r="A105" s="82"/>
      <c r="B105" s="82"/>
      <c r="C105" s="82"/>
      <c r="D105" s="43" t="s">
        <v>30</v>
      </c>
      <c r="E105" s="37" t="s">
        <v>41</v>
      </c>
      <c r="F105" s="38">
        <v>40</v>
      </c>
      <c r="G105" s="38">
        <v>2.64</v>
      </c>
      <c r="H105" s="38">
        <v>0.48</v>
      </c>
      <c r="I105" s="38">
        <v>13.68</v>
      </c>
      <c r="J105" s="38">
        <v>72</v>
      </c>
      <c r="K105" s="57" t="s">
        <v>37</v>
      </c>
      <c r="L105" s="57"/>
    </row>
    <row r="106" spans="1:12" x14ac:dyDescent="0.25">
      <c r="A106" s="82"/>
      <c r="B106" s="82"/>
      <c r="C106" s="82"/>
      <c r="D106" s="62" t="s">
        <v>104</v>
      </c>
      <c r="E106" s="37" t="s">
        <v>105</v>
      </c>
      <c r="F106" s="38">
        <v>30</v>
      </c>
      <c r="G106" s="39">
        <v>1.3</v>
      </c>
      <c r="H106" s="38">
        <v>3.3</v>
      </c>
      <c r="I106" s="38">
        <v>4</v>
      </c>
      <c r="J106" s="38">
        <v>51</v>
      </c>
      <c r="K106" s="42">
        <v>595</v>
      </c>
      <c r="L106" s="57"/>
    </row>
    <row r="107" spans="1:12" x14ac:dyDescent="0.25">
      <c r="A107" s="83"/>
      <c r="B107" s="83"/>
      <c r="C107" s="83"/>
      <c r="D107" s="45" t="s">
        <v>31</v>
      </c>
      <c r="E107" s="31"/>
      <c r="F107" s="25">
        <f>SUM(F99:F106)</f>
        <v>810</v>
      </c>
      <c r="G107" s="25">
        <f t="shared" ref="G107:J107" si="11">SUM(G99:G106)</f>
        <v>24.01</v>
      </c>
      <c r="H107" s="25">
        <f t="shared" si="11"/>
        <v>20.77</v>
      </c>
      <c r="I107" s="25">
        <f t="shared" si="11"/>
        <v>107.48999999999998</v>
      </c>
      <c r="J107" s="25">
        <f t="shared" si="11"/>
        <v>737.25</v>
      </c>
      <c r="K107" s="8"/>
      <c r="L107" s="8">
        <v>114</v>
      </c>
    </row>
    <row r="108" spans="1:12" ht="15" customHeight="1" thickBot="1" x14ac:dyDescent="0.3">
      <c r="A108" s="15">
        <f>A93</f>
        <v>2</v>
      </c>
      <c r="B108" s="15">
        <f>B93</f>
        <v>2</v>
      </c>
      <c r="C108" s="72" t="s">
        <v>4</v>
      </c>
      <c r="D108" s="73"/>
      <c r="E108" s="13"/>
      <c r="F108" s="32">
        <f>F98+F107</f>
        <v>1330</v>
      </c>
      <c r="G108" s="32">
        <f t="shared" ref="G108:J108" si="12">G98+G107</f>
        <v>47.652000000000001</v>
      </c>
      <c r="H108" s="32">
        <f t="shared" si="12"/>
        <v>42.13</v>
      </c>
      <c r="I108" s="32">
        <f t="shared" si="12"/>
        <v>197.42</v>
      </c>
      <c r="J108" s="32">
        <f t="shared" si="12"/>
        <v>1369.6949999999999</v>
      </c>
      <c r="K108" s="14"/>
      <c r="L108" s="14"/>
    </row>
    <row r="109" spans="1:12" x14ac:dyDescent="0.25">
      <c r="A109" s="87">
        <v>2</v>
      </c>
      <c r="B109" s="88">
        <v>3</v>
      </c>
      <c r="C109" s="88" t="s">
        <v>18</v>
      </c>
      <c r="D109" s="36" t="s">
        <v>19</v>
      </c>
      <c r="E109" s="58" t="s">
        <v>129</v>
      </c>
      <c r="F109" s="38">
        <v>90</v>
      </c>
      <c r="G109" s="39">
        <v>12.16</v>
      </c>
      <c r="H109" s="38">
        <v>5.68</v>
      </c>
      <c r="I109" s="38">
        <v>5.68</v>
      </c>
      <c r="J109" s="38">
        <v>128</v>
      </c>
      <c r="K109" s="40" t="s">
        <v>83</v>
      </c>
      <c r="L109" s="40"/>
    </row>
    <row r="110" spans="1:12" x14ac:dyDescent="0.25">
      <c r="A110" s="85"/>
      <c r="B110" s="82"/>
      <c r="C110" s="82"/>
      <c r="D110" s="43" t="s">
        <v>20</v>
      </c>
      <c r="E110" s="37" t="s">
        <v>55</v>
      </c>
      <c r="F110" s="38">
        <v>200</v>
      </c>
      <c r="G110" s="38">
        <v>1.6</v>
      </c>
      <c r="H110" s="38">
        <v>1.65</v>
      </c>
      <c r="I110" s="53">
        <v>17.36</v>
      </c>
      <c r="J110" s="53">
        <v>86</v>
      </c>
      <c r="K110" s="22">
        <v>684</v>
      </c>
      <c r="L110" s="42"/>
    </row>
    <row r="111" spans="1:12" x14ac:dyDescent="0.25">
      <c r="A111" s="85"/>
      <c r="B111" s="82"/>
      <c r="C111" s="82"/>
      <c r="D111" s="43" t="s">
        <v>21</v>
      </c>
      <c r="E111" s="37" t="s">
        <v>36</v>
      </c>
      <c r="F111" s="38">
        <v>50</v>
      </c>
      <c r="G111" s="38">
        <v>5.625</v>
      </c>
      <c r="H111" s="38">
        <v>0.75</v>
      </c>
      <c r="I111" s="38">
        <v>36.045000000000002</v>
      </c>
      <c r="J111" s="38">
        <v>178.5</v>
      </c>
      <c r="K111" s="57" t="s">
        <v>37</v>
      </c>
      <c r="L111" s="40"/>
    </row>
    <row r="112" spans="1:12" x14ac:dyDescent="0.25">
      <c r="A112" s="85"/>
      <c r="B112" s="82"/>
      <c r="C112" s="82"/>
      <c r="D112" s="41" t="s">
        <v>19</v>
      </c>
      <c r="E112" s="37" t="s">
        <v>73</v>
      </c>
      <c r="F112" s="38">
        <v>150</v>
      </c>
      <c r="G112" s="38">
        <v>3.09</v>
      </c>
      <c r="H112" s="38">
        <v>5.45</v>
      </c>
      <c r="I112" s="38">
        <v>18.260000000000002</v>
      </c>
      <c r="J112" s="38">
        <v>146</v>
      </c>
      <c r="K112" s="42">
        <v>520</v>
      </c>
      <c r="L112" s="22"/>
    </row>
    <row r="113" spans="1:12" x14ac:dyDescent="0.25">
      <c r="A113" s="85"/>
      <c r="B113" s="82"/>
      <c r="C113" s="82"/>
      <c r="D113" s="41" t="s">
        <v>104</v>
      </c>
      <c r="E113" s="37" t="s">
        <v>105</v>
      </c>
      <c r="F113" s="38">
        <v>30</v>
      </c>
      <c r="G113" s="38">
        <v>1.3</v>
      </c>
      <c r="H113" s="38">
        <v>3.3</v>
      </c>
      <c r="I113" s="53">
        <v>4</v>
      </c>
      <c r="J113" s="53">
        <v>51</v>
      </c>
      <c r="K113" s="40">
        <v>595</v>
      </c>
      <c r="L113" s="57"/>
    </row>
    <row r="114" spans="1:12" x14ac:dyDescent="0.25">
      <c r="A114" s="86"/>
      <c r="B114" s="83"/>
      <c r="C114" s="83"/>
      <c r="D114" s="45" t="s">
        <v>31</v>
      </c>
      <c r="E114" s="30"/>
      <c r="F114" s="25">
        <f>SUM(F109:F113)</f>
        <v>520</v>
      </c>
      <c r="G114" s="25">
        <f t="shared" ref="G114:J114" si="13">SUM(G109:G113)</f>
        <v>23.774999999999999</v>
      </c>
      <c r="H114" s="25">
        <f t="shared" si="13"/>
        <v>16.830000000000002</v>
      </c>
      <c r="I114" s="25">
        <f t="shared" si="13"/>
        <v>81.344999999999999</v>
      </c>
      <c r="J114" s="25">
        <f t="shared" si="13"/>
        <v>589.5</v>
      </c>
      <c r="K114" s="8"/>
      <c r="L114" s="8"/>
    </row>
    <row r="115" spans="1:12" x14ac:dyDescent="0.25">
      <c r="A115" s="84">
        <f>A109</f>
        <v>2</v>
      </c>
      <c r="B115" s="81">
        <f>B109</f>
        <v>3</v>
      </c>
      <c r="C115" s="81" t="s">
        <v>23</v>
      </c>
      <c r="D115" s="43" t="s">
        <v>24</v>
      </c>
      <c r="E115" s="37" t="s">
        <v>99</v>
      </c>
      <c r="F115" s="38">
        <v>100</v>
      </c>
      <c r="G115" s="38">
        <v>0.6</v>
      </c>
      <c r="H115" s="38">
        <v>4.2</v>
      </c>
      <c r="I115" s="38">
        <v>4</v>
      </c>
      <c r="J115" s="38">
        <v>85.5</v>
      </c>
      <c r="K115" s="22">
        <v>78</v>
      </c>
      <c r="L115" s="22"/>
    </row>
    <row r="116" spans="1:12" ht="15.75" customHeight="1" x14ac:dyDescent="0.25">
      <c r="A116" s="85"/>
      <c r="B116" s="82"/>
      <c r="C116" s="82"/>
      <c r="D116" s="43" t="s">
        <v>25</v>
      </c>
      <c r="E116" s="56" t="s">
        <v>44</v>
      </c>
      <c r="F116" s="57">
        <v>200</v>
      </c>
      <c r="G116" s="57">
        <v>2.21</v>
      </c>
      <c r="H116" s="57">
        <v>3.88</v>
      </c>
      <c r="I116" s="57">
        <v>13.8</v>
      </c>
      <c r="J116" s="57">
        <v>120</v>
      </c>
      <c r="K116" s="63">
        <v>139</v>
      </c>
      <c r="L116" s="63"/>
    </row>
    <row r="117" spans="1:12" x14ac:dyDescent="0.25">
      <c r="A117" s="85"/>
      <c r="B117" s="82"/>
      <c r="C117" s="82"/>
      <c r="D117" s="43" t="s">
        <v>26</v>
      </c>
      <c r="E117" s="37" t="s">
        <v>130</v>
      </c>
      <c r="F117" s="38">
        <v>110</v>
      </c>
      <c r="G117" s="38">
        <v>8.36</v>
      </c>
      <c r="H117" s="38">
        <v>10.59</v>
      </c>
      <c r="I117" s="38">
        <v>9.58</v>
      </c>
      <c r="J117" s="38">
        <v>182</v>
      </c>
      <c r="K117" s="65">
        <v>462</v>
      </c>
      <c r="L117" s="64"/>
    </row>
    <row r="118" spans="1:12" x14ac:dyDescent="0.25">
      <c r="A118" s="85"/>
      <c r="B118" s="82"/>
      <c r="C118" s="82"/>
      <c r="D118" s="43" t="s">
        <v>27</v>
      </c>
      <c r="E118" s="37" t="s">
        <v>51</v>
      </c>
      <c r="F118" s="38">
        <v>150</v>
      </c>
      <c r="G118" s="38">
        <v>3.25</v>
      </c>
      <c r="H118" s="38">
        <v>4.2080000000000002</v>
      </c>
      <c r="I118" s="38">
        <v>12.78</v>
      </c>
      <c r="J118" s="38">
        <v>109.083</v>
      </c>
      <c r="K118" s="48">
        <v>534</v>
      </c>
      <c r="L118" s="65"/>
    </row>
    <row r="119" spans="1:12" x14ac:dyDescent="0.25">
      <c r="A119" s="85"/>
      <c r="B119" s="82"/>
      <c r="C119" s="82"/>
      <c r="D119" s="43" t="s">
        <v>28</v>
      </c>
      <c r="E119" s="56" t="s">
        <v>63</v>
      </c>
      <c r="F119" s="57">
        <v>200</v>
      </c>
      <c r="G119" s="57">
        <v>0.26</v>
      </c>
      <c r="H119" s="57">
        <v>0.21</v>
      </c>
      <c r="I119" s="57">
        <v>25.07</v>
      </c>
      <c r="J119" s="57">
        <v>23</v>
      </c>
      <c r="K119" s="44">
        <v>242</v>
      </c>
      <c r="L119" s="48"/>
    </row>
    <row r="120" spans="1:12" ht="15.75" customHeight="1" x14ac:dyDescent="0.25">
      <c r="A120" s="85"/>
      <c r="B120" s="82"/>
      <c r="C120" s="82"/>
      <c r="D120" s="43" t="s">
        <v>29</v>
      </c>
      <c r="E120" s="37" t="s">
        <v>36</v>
      </c>
      <c r="F120" s="38">
        <v>40</v>
      </c>
      <c r="G120" s="38">
        <v>3.16</v>
      </c>
      <c r="H120" s="38">
        <v>0.4</v>
      </c>
      <c r="I120" s="38">
        <v>19.239999999999998</v>
      </c>
      <c r="J120" s="38">
        <v>96</v>
      </c>
      <c r="K120" s="57" t="s">
        <v>37</v>
      </c>
      <c r="L120" s="44"/>
    </row>
    <row r="121" spans="1:12" x14ac:dyDescent="0.25">
      <c r="A121" s="85"/>
      <c r="B121" s="82"/>
      <c r="C121" s="82"/>
      <c r="D121" s="43" t="s">
        <v>30</v>
      </c>
      <c r="E121" s="37" t="s">
        <v>41</v>
      </c>
      <c r="F121" s="38">
        <v>40</v>
      </c>
      <c r="G121" s="38">
        <v>2.64</v>
      </c>
      <c r="H121" s="38">
        <v>0.48</v>
      </c>
      <c r="I121" s="38">
        <v>13.68</v>
      </c>
      <c r="J121" s="38">
        <v>72</v>
      </c>
      <c r="K121" s="57" t="s">
        <v>37</v>
      </c>
      <c r="L121" s="57"/>
    </row>
    <row r="122" spans="1:12" x14ac:dyDescent="0.25">
      <c r="A122" s="85"/>
      <c r="B122" s="82"/>
      <c r="C122" s="82"/>
      <c r="D122" s="62"/>
      <c r="E122" s="56" t="s">
        <v>45</v>
      </c>
      <c r="F122" s="57">
        <v>25</v>
      </c>
      <c r="G122" s="57">
        <v>1.95</v>
      </c>
      <c r="H122" s="57">
        <v>0.2</v>
      </c>
      <c r="I122" s="57">
        <v>12.44</v>
      </c>
      <c r="J122" s="57">
        <v>61</v>
      </c>
      <c r="K122" s="64">
        <v>551</v>
      </c>
      <c r="L122" s="57"/>
    </row>
    <row r="123" spans="1:12" x14ac:dyDescent="0.25">
      <c r="A123" s="86"/>
      <c r="B123" s="83"/>
      <c r="C123" s="83"/>
      <c r="D123" s="45" t="s">
        <v>31</v>
      </c>
      <c r="E123" s="31"/>
      <c r="F123" s="25">
        <f>SUM(F115:F122)</f>
        <v>865</v>
      </c>
      <c r="G123" s="25">
        <f t="shared" ref="G123:J123" si="14">SUM(G115:G122)</f>
        <v>22.43</v>
      </c>
      <c r="H123" s="25">
        <f t="shared" si="14"/>
        <v>24.167999999999999</v>
      </c>
      <c r="I123" s="25">
        <f t="shared" si="14"/>
        <v>110.59</v>
      </c>
      <c r="J123" s="25">
        <f t="shared" si="14"/>
        <v>748.58299999999997</v>
      </c>
      <c r="K123" s="33"/>
      <c r="L123" s="33">
        <v>114</v>
      </c>
    </row>
    <row r="124" spans="1:12" ht="15.75" customHeight="1" thickBot="1" x14ac:dyDescent="0.3">
      <c r="A124" s="11">
        <f>A109</f>
        <v>2</v>
      </c>
      <c r="B124" s="12">
        <f>B109</f>
        <v>3</v>
      </c>
      <c r="C124" s="72" t="s">
        <v>4</v>
      </c>
      <c r="D124" s="73"/>
      <c r="E124" s="34"/>
      <c r="F124" s="32">
        <f>F114+F123</f>
        <v>1385</v>
      </c>
      <c r="G124" s="32">
        <f t="shared" ref="G124:J124" si="15">G114+G123</f>
        <v>46.204999999999998</v>
      </c>
      <c r="H124" s="32">
        <f t="shared" si="15"/>
        <v>40.998000000000005</v>
      </c>
      <c r="I124" s="32">
        <f t="shared" si="15"/>
        <v>191.935</v>
      </c>
      <c r="J124" s="32">
        <f t="shared" si="15"/>
        <v>1338.0830000000001</v>
      </c>
      <c r="K124" s="14"/>
      <c r="L124" s="14"/>
    </row>
    <row r="125" spans="1:12" x14ac:dyDescent="0.25">
      <c r="A125" s="87">
        <v>2</v>
      </c>
      <c r="B125" s="88">
        <v>4</v>
      </c>
      <c r="C125" s="88" t="s">
        <v>18</v>
      </c>
      <c r="D125" s="36" t="s">
        <v>19</v>
      </c>
      <c r="E125" s="37" t="s">
        <v>123</v>
      </c>
      <c r="F125" s="38">
        <v>90</v>
      </c>
      <c r="G125" s="39">
        <v>1.9890000000000001</v>
      </c>
      <c r="H125" s="38">
        <v>12.861000000000001</v>
      </c>
      <c r="I125" s="38">
        <v>9.4860000000000007</v>
      </c>
      <c r="J125" s="38">
        <v>163.125</v>
      </c>
      <c r="K125" s="40">
        <v>499</v>
      </c>
      <c r="L125" s="66"/>
    </row>
    <row r="126" spans="1:12" x14ac:dyDescent="0.25">
      <c r="A126" s="85"/>
      <c r="B126" s="82"/>
      <c r="C126" s="82"/>
      <c r="D126" s="43" t="s">
        <v>20</v>
      </c>
      <c r="E126" s="37" t="s">
        <v>34</v>
      </c>
      <c r="F126" s="38">
        <v>207</v>
      </c>
      <c r="G126" s="38">
        <v>0.3</v>
      </c>
      <c r="H126" s="38">
        <v>0</v>
      </c>
      <c r="I126" s="38">
        <v>15.2</v>
      </c>
      <c r="J126" s="38">
        <v>60</v>
      </c>
      <c r="K126" s="22">
        <v>686</v>
      </c>
      <c r="L126" s="22"/>
    </row>
    <row r="127" spans="1:12" x14ac:dyDescent="0.25">
      <c r="A127" s="85"/>
      <c r="B127" s="82"/>
      <c r="C127" s="82"/>
      <c r="D127" s="43" t="s">
        <v>21</v>
      </c>
      <c r="E127" s="37" t="s">
        <v>36</v>
      </c>
      <c r="F127" s="38">
        <v>50</v>
      </c>
      <c r="G127" s="38">
        <v>3.95</v>
      </c>
      <c r="H127" s="38">
        <v>0.5</v>
      </c>
      <c r="I127" s="38">
        <v>24.03</v>
      </c>
      <c r="J127" s="38">
        <v>119</v>
      </c>
      <c r="K127" s="57" t="s">
        <v>37</v>
      </c>
      <c r="L127" s="70"/>
    </row>
    <row r="128" spans="1:12" ht="13.8" thickBot="1" x14ac:dyDescent="0.3">
      <c r="A128" s="85"/>
      <c r="B128" s="82"/>
      <c r="C128" s="82"/>
      <c r="D128" s="43" t="s">
        <v>77</v>
      </c>
      <c r="E128" s="37" t="s">
        <v>131</v>
      </c>
      <c r="F128" s="38">
        <v>50</v>
      </c>
      <c r="G128" s="38">
        <v>3.8</v>
      </c>
      <c r="H128" s="38">
        <v>2.65</v>
      </c>
      <c r="I128" s="38">
        <v>26.65</v>
      </c>
      <c r="J128" s="38">
        <v>137</v>
      </c>
      <c r="K128" s="70" t="s">
        <v>37</v>
      </c>
      <c r="L128" s="57"/>
    </row>
    <row r="129" spans="1:12" x14ac:dyDescent="0.25">
      <c r="A129" s="85"/>
      <c r="B129" s="82"/>
      <c r="C129" s="82"/>
      <c r="D129" s="36" t="s">
        <v>19</v>
      </c>
      <c r="E129" s="37" t="s">
        <v>89</v>
      </c>
      <c r="F129" s="38">
        <v>150</v>
      </c>
      <c r="G129" s="38">
        <v>4.4000000000000004</v>
      </c>
      <c r="H129" s="38">
        <v>7.4</v>
      </c>
      <c r="I129" s="38">
        <v>46.2</v>
      </c>
      <c r="J129" s="38">
        <v>274</v>
      </c>
      <c r="K129" s="70">
        <v>302</v>
      </c>
      <c r="L129" s="98"/>
    </row>
    <row r="130" spans="1:12" x14ac:dyDescent="0.25">
      <c r="A130" s="86"/>
      <c r="B130" s="83"/>
      <c r="C130" s="83"/>
      <c r="D130" s="45" t="s">
        <v>31</v>
      </c>
      <c r="E130" s="30"/>
      <c r="F130" s="25">
        <f>SUM(F125:F129)</f>
        <v>547</v>
      </c>
      <c r="G130" s="25">
        <f>SUM(G125:G129)</f>
        <v>14.439000000000002</v>
      </c>
      <c r="H130" s="25">
        <f>SUM(H125:H129)</f>
        <v>23.411000000000001</v>
      </c>
      <c r="I130" s="25">
        <f>SUM(I125:I129)</f>
        <v>121.566</v>
      </c>
      <c r="J130" s="25">
        <f>SUM(J125:J129)</f>
        <v>753.125</v>
      </c>
      <c r="K130" s="8"/>
      <c r="L130" s="8"/>
    </row>
    <row r="131" spans="1:12" x14ac:dyDescent="0.25">
      <c r="A131" s="84">
        <f>A125</f>
        <v>2</v>
      </c>
      <c r="B131" s="81">
        <f>B125</f>
        <v>4</v>
      </c>
      <c r="C131" s="81" t="s">
        <v>23</v>
      </c>
      <c r="D131" s="43" t="s">
        <v>24</v>
      </c>
      <c r="E131" s="37" t="s">
        <v>57</v>
      </c>
      <c r="F131" s="38">
        <v>100</v>
      </c>
      <c r="G131" s="38">
        <v>0.8</v>
      </c>
      <c r="H131" s="38">
        <v>0.1</v>
      </c>
      <c r="I131" s="38">
        <v>2.5</v>
      </c>
      <c r="J131" s="38">
        <v>14</v>
      </c>
      <c r="K131" s="42">
        <v>13</v>
      </c>
      <c r="L131" s="42"/>
    </row>
    <row r="132" spans="1:12" x14ac:dyDescent="0.25">
      <c r="A132" s="85"/>
      <c r="B132" s="82"/>
      <c r="C132" s="82"/>
      <c r="D132" s="43" t="s">
        <v>25</v>
      </c>
      <c r="E132" s="49" t="s">
        <v>78</v>
      </c>
      <c r="F132" s="38">
        <v>210</v>
      </c>
      <c r="G132" s="38">
        <v>1.236</v>
      </c>
      <c r="H132" s="38">
        <v>5.1369999999999996</v>
      </c>
      <c r="I132" s="38">
        <v>5.04</v>
      </c>
      <c r="J132" s="38">
        <v>74.308000000000007</v>
      </c>
      <c r="K132" s="67">
        <v>124</v>
      </c>
      <c r="L132" s="67"/>
    </row>
    <row r="133" spans="1:12" x14ac:dyDescent="0.25">
      <c r="A133" s="85"/>
      <c r="B133" s="82"/>
      <c r="C133" s="82"/>
      <c r="D133" s="43" t="s">
        <v>26</v>
      </c>
      <c r="E133" s="56" t="s">
        <v>118</v>
      </c>
      <c r="F133" s="57">
        <v>210</v>
      </c>
      <c r="G133" s="57">
        <v>14.51</v>
      </c>
      <c r="H133" s="57">
        <v>9.9</v>
      </c>
      <c r="I133" s="57">
        <v>53</v>
      </c>
      <c r="J133" s="57">
        <v>360</v>
      </c>
      <c r="K133" s="48">
        <v>672</v>
      </c>
      <c r="L133" s="48"/>
    </row>
    <row r="134" spans="1:12" x14ac:dyDescent="0.25">
      <c r="A134" s="85"/>
      <c r="B134" s="82"/>
      <c r="C134" s="82"/>
      <c r="D134" s="43" t="s">
        <v>28</v>
      </c>
      <c r="E134" s="49" t="s">
        <v>47</v>
      </c>
      <c r="F134" s="38">
        <v>200</v>
      </c>
      <c r="G134" s="38">
        <v>0.35</v>
      </c>
      <c r="H134" s="38">
        <v>0</v>
      </c>
      <c r="I134" s="38">
        <v>24.26</v>
      </c>
      <c r="J134" s="38">
        <v>98</v>
      </c>
      <c r="K134" s="22">
        <v>638</v>
      </c>
      <c r="L134" s="22"/>
    </row>
    <row r="135" spans="1:12" x14ac:dyDescent="0.25">
      <c r="A135" s="85"/>
      <c r="B135" s="82"/>
      <c r="C135" s="82"/>
      <c r="D135" s="43" t="s">
        <v>29</v>
      </c>
      <c r="E135" s="37" t="s">
        <v>36</v>
      </c>
      <c r="F135" s="38">
        <v>40</v>
      </c>
      <c r="G135" s="38">
        <v>3.16</v>
      </c>
      <c r="H135" s="38">
        <v>0.4</v>
      </c>
      <c r="I135" s="38">
        <v>19.239999999999998</v>
      </c>
      <c r="J135" s="38">
        <v>96</v>
      </c>
      <c r="K135" s="65" t="s">
        <v>37</v>
      </c>
      <c r="L135" s="65"/>
    </row>
    <row r="136" spans="1:12" x14ac:dyDescent="0.25">
      <c r="A136" s="85"/>
      <c r="B136" s="82"/>
      <c r="C136" s="82"/>
      <c r="D136" s="43" t="s">
        <v>30</v>
      </c>
      <c r="E136" s="37" t="s">
        <v>41</v>
      </c>
      <c r="F136" s="38">
        <v>40</v>
      </c>
      <c r="G136" s="38">
        <v>2.64</v>
      </c>
      <c r="H136" s="38">
        <v>0.48</v>
      </c>
      <c r="I136" s="38">
        <v>13.68</v>
      </c>
      <c r="J136" s="38">
        <v>72</v>
      </c>
      <c r="K136" s="65" t="s">
        <v>37</v>
      </c>
      <c r="L136" s="65"/>
    </row>
    <row r="137" spans="1:12" x14ac:dyDescent="0.25">
      <c r="A137" s="85"/>
      <c r="B137" s="82"/>
      <c r="C137" s="82"/>
      <c r="D137" s="41" t="s">
        <v>22</v>
      </c>
      <c r="E137" s="37" t="s">
        <v>109</v>
      </c>
      <c r="F137" s="38">
        <v>100</v>
      </c>
      <c r="G137" s="39">
        <v>0.6</v>
      </c>
      <c r="H137" s="38">
        <v>0.22500000000000001</v>
      </c>
      <c r="I137" s="38">
        <v>6.1</v>
      </c>
      <c r="J137" s="38">
        <v>30</v>
      </c>
      <c r="K137" s="65" t="s">
        <v>37</v>
      </c>
      <c r="L137" s="65"/>
    </row>
    <row r="138" spans="1:12" x14ac:dyDescent="0.25">
      <c r="A138" s="86"/>
      <c r="B138" s="83"/>
      <c r="C138" s="83"/>
      <c r="D138" s="45" t="s">
        <v>31</v>
      </c>
      <c r="E138" s="31"/>
      <c r="F138" s="25">
        <f>SUM(F131:F137)</f>
        <v>900</v>
      </c>
      <c r="G138" s="25">
        <f>SUM(G131:G137)</f>
        <v>23.296000000000003</v>
      </c>
      <c r="H138" s="25">
        <f>SUM(H131:H137)</f>
        <v>16.242000000000001</v>
      </c>
      <c r="I138" s="25">
        <f>SUM(I131:I137)</f>
        <v>123.82</v>
      </c>
      <c r="J138" s="25">
        <f>SUM(J131:J137)</f>
        <v>744.30799999999999</v>
      </c>
      <c r="K138" s="33"/>
      <c r="L138" s="33">
        <v>114</v>
      </c>
    </row>
    <row r="139" spans="1:12" ht="15" customHeight="1" thickBot="1" x14ac:dyDescent="0.3">
      <c r="A139" s="11">
        <f>A125</f>
        <v>2</v>
      </c>
      <c r="B139" s="12">
        <f>B125</f>
        <v>4</v>
      </c>
      <c r="C139" s="72" t="s">
        <v>4</v>
      </c>
      <c r="D139" s="73"/>
      <c r="E139" s="13"/>
      <c r="F139" s="32">
        <f>F130+F138</f>
        <v>1447</v>
      </c>
      <c r="G139" s="32">
        <f t="shared" ref="G139:J139" si="16">G130+G138</f>
        <v>37.735000000000007</v>
      </c>
      <c r="H139" s="32">
        <f t="shared" si="16"/>
        <v>39.653000000000006</v>
      </c>
      <c r="I139" s="32">
        <f t="shared" si="16"/>
        <v>245.386</v>
      </c>
      <c r="J139" s="32">
        <f t="shared" si="16"/>
        <v>1497.433</v>
      </c>
      <c r="K139" s="14"/>
      <c r="L139" s="14"/>
    </row>
    <row r="140" spans="1:12" x14ac:dyDescent="0.25">
      <c r="A140" s="87">
        <v>2</v>
      </c>
      <c r="B140" s="88">
        <v>5</v>
      </c>
      <c r="C140" s="88" t="s">
        <v>18</v>
      </c>
      <c r="D140" s="36" t="s">
        <v>19</v>
      </c>
      <c r="E140" s="56" t="s">
        <v>80</v>
      </c>
      <c r="F140" s="38">
        <v>225</v>
      </c>
      <c r="G140" s="39">
        <v>2.5299999999999998</v>
      </c>
      <c r="H140" s="38">
        <v>12.05</v>
      </c>
      <c r="I140" s="38">
        <v>28.9</v>
      </c>
      <c r="J140" s="38">
        <v>350.5</v>
      </c>
      <c r="K140" s="65">
        <v>302</v>
      </c>
      <c r="L140" s="65"/>
    </row>
    <row r="141" spans="1:12" ht="15.75" customHeight="1" x14ac:dyDescent="0.25">
      <c r="A141" s="85"/>
      <c r="B141" s="82"/>
      <c r="C141" s="82"/>
      <c r="D141" s="43" t="s">
        <v>20</v>
      </c>
      <c r="E141" s="37" t="s">
        <v>59</v>
      </c>
      <c r="F141" s="38">
        <v>200</v>
      </c>
      <c r="G141" s="38">
        <v>2.9</v>
      </c>
      <c r="H141" s="38">
        <v>5</v>
      </c>
      <c r="I141" s="53">
        <v>32.5</v>
      </c>
      <c r="J141" s="53">
        <v>190</v>
      </c>
      <c r="K141" s="22">
        <v>693</v>
      </c>
      <c r="L141" s="22"/>
    </row>
    <row r="142" spans="1:12" ht="13.5" customHeight="1" x14ac:dyDescent="0.25">
      <c r="A142" s="85"/>
      <c r="B142" s="82"/>
      <c r="C142" s="82"/>
      <c r="D142" s="43" t="s">
        <v>21</v>
      </c>
      <c r="E142" s="37" t="s">
        <v>36</v>
      </c>
      <c r="F142" s="38">
        <v>75</v>
      </c>
      <c r="G142" s="38">
        <v>5.625</v>
      </c>
      <c r="H142" s="38">
        <v>0.75</v>
      </c>
      <c r="I142" s="38">
        <v>36.045000000000002</v>
      </c>
      <c r="J142" s="38">
        <v>178.5</v>
      </c>
      <c r="K142" s="65" t="s">
        <v>37</v>
      </c>
      <c r="L142" s="22"/>
    </row>
    <row r="143" spans="1:12" x14ac:dyDescent="0.25">
      <c r="A143" s="85"/>
      <c r="B143" s="82"/>
      <c r="C143" s="82"/>
      <c r="D143" s="41"/>
      <c r="E143" s="37" t="s">
        <v>110</v>
      </c>
      <c r="F143" s="38">
        <v>10</v>
      </c>
      <c r="G143" s="38">
        <v>2.2999999999999998</v>
      </c>
      <c r="H143" s="38">
        <v>2.9</v>
      </c>
      <c r="I143" s="38">
        <v>0</v>
      </c>
      <c r="J143" s="38">
        <v>72</v>
      </c>
      <c r="K143" s="22">
        <v>97</v>
      </c>
      <c r="L143" s="65"/>
    </row>
    <row r="144" spans="1:12" x14ac:dyDescent="0.25">
      <c r="A144" s="86"/>
      <c r="B144" s="83"/>
      <c r="C144" s="83"/>
      <c r="D144" s="45" t="s">
        <v>31</v>
      </c>
      <c r="E144" s="30"/>
      <c r="F144" s="25">
        <f>SUM(F140:F143)</f>
        <v>510</v>
      </c>
      <c r="G144" s="25">
        <f t="shared" ref="G144:J144" si="17">SUM(G140:G143)</f>
        <v>13.355</v>
      </c>
      <c r="H144" s="25">
        <f t="shared" si="17"/>
        <v>20.7</v>
      </c>
      <c r="I144" s="25">
        <f t="shared" si="17"/>
        <v>97.444999999999993</v>
      </c>
      <c r="J144" s="25">
        <f t="shared" si="17"/>
        <v>791</v>
      </c>
      <c r="K144" s="8"/>
      <c r="L144" s="8"/>
    </row>
    <row r="145" spans="1:12" x14ac:dyDescent="0.25">
      <c r="A145" s="84">
        <f>A140</f>
        <v>2</v>
      </c>
      <c r="B145" s="81">
        <f>B140</f>
        <v>5</v>
      </c>
      <c r="C145" s="81" t="s">
        <v>23</v>
      </c>
      <c r="D145" s="43" t="s">
        <v>24</v>
      </c>
      <c r="E145" s="37" t="s">
        <v>82</v>
      </c>
      <c r="F145" s="38">
        <v>60</v>
      </c>
      <c r="G145" s="38">
        <v>1.8</v>
      </c>
      <c r="H145" s="38">
        <v>0.3</v>
      </c>
      <c r="I145" s="38">
        <v>4.4000000000000004</v>
      </c>
      <c r="J145" s="38">
        <v>34.799999999999997</v>
      </c>
      <c r="K145" s="22">
        <v>85</v>
      </c>
      <c r="L145" s="22"/>
    </row>
    <row r="146" spans="1:12" x14ac:dyDescent="0.25">
      <c r="A146" s="85"/>
      <c r="B146" s="82"/>
      <c r="C146" s="82"/>
      <c r="D146" s="43" t="s">
        <v>25</v>
      </c>
      <c r="E146" s="52" t="s">
        <v>81</v>
      </c>
      <c r="F146" s="38">
        <v>210</v>
      </c>
      <c r="G146" s="38">
        <v>1.66</v>
      </c>
      <c r="H146" s="38">
        <v>6.38</v>
      </c>
      <c r="I146" s="38">
        <v>9.77</v>
      </c>
      <c r="J146" s="38">
        <v>189.81</v>
      </c>
      <c r="K146" s="65">
        <v>134</v>
      </c>
      <c r="L146" s="65"/>
    </row>
    <row r="147" spans="1:12" x14ac:dyDescent="0.25">
      <c r="A147" s="85"/>
      <c r="B147" s="82"/>
      <c r="C147" s="82"/>
      <c r="D147" s="43" t="s">
        <v>26</v>
      </c>
      <c r="E147" s="37" t="s">
        <v>125</v>
      </c>
      <c r="F147" s="38">
        <v>90</v>
      </c>
      <c r="G147" s="38">
        <v>12.16</v>
      </c>
      <c r="H147" s="38">
        <v>5.68</v>
      </c>
      <c r="I147" s="38">
        <v>5.68</v>
      </c>
      <c r="J147" s="38">
        <v>128</v>
      </c>
      <c r="K147" s="40" t="s">
        <v>83</v>
      </c>
      <c r="L147" s="40"/>
    </row>
    <row r="148" spans="1:12" x14ac:dyDescent="0.25">
      <c r="A148" s="85"/>
      <c r="B148" s="82"/>
      <c r="C148" s="82"/>
      <c r="D148" s="43" t="s">
        <v>27</v>
      </c>
      <c r="E148" s="37" t="s">
        <v>54</v>
      </c>
      <c r="F148" s="38">
        <v>150</v>
      </c>
      <c r="G148" s="38">
        <v>3.43</v>
      </c>
      <c r="H148" s="38">
        <v>6.06</v>
      </c>
      <c r="I148" s="38">
        <v>20.28</v>
      </c>
      <c r="J148" s="38">
        <v>162.22999999999999</v>
      </c>
      <c r="K148" s="42">
        <v>520</v>
      </c>
      <c r="L148" s="42"/>
    </row>
    <row r="149" spans="1:12" x14ac:dyDescent="0.25">
      <c r="A149" s="85"/>
      <c r="B149" s="82"/>
      <c r="C149" s="82"/>
      <c r="D149" s="43" t="s">
        <v>28</v>
      </c>
      <c r="E149" s="59" t="s">
        <v>63</v>
      </c>
      <c r="F149" s="57">
        <v>200</v>
      </c>
      <c r="G149" s="57">
        <v>0.26</v>
      </c>
      <c r="H149" s="57">
        <v>0.21</v>
      </c>
      <c r="I149" s="57">
        <v>25.07</v>
      </c>
      <c r="J149" s="57">
        <v>23</v>
      </c>
      <c r="K149" s="22">
        <v>242</v>
      </c>
      <c r="L149" s="40"/>
    </row>
    <row r="150" spans="1:12" x14ac:dyDescent="0.25">
      <c r="A150" s="85"/>
      <c r="B150" s="82"/>
      <c r="C150" s="82"/>
      <c r="D150" s="43" t="s">
        <v>29</v>
      </c>
      <c r="E150" s="37" t="s">
        <v>36</v>
      </c>
      <c r="F150" s="38">
        <v>40</v>
      </c>
      <c r="G150" s="38">
        <v>3.16</v>
      </c>
      <c r="H150" s="38">
        <v>0.4</v>
      </c>
      <c r="I150" s="38">
        <v>19.239999999999998</v>
      </c>
      <c r="J150" s="38">
        <v>96</v>
      </c>
      <c r="K150" s="65" t="s">
        <v>37</v>
      </c>
      <c r="L150" s="22"/>
    </row>
    <row r="151" spans="1:12" x14ac:dyDescent="0.25">
      <c r="A151" s="85"/>
      <c r="B151" s="82"/>
      <c r="C151" s="82"/>
      <c r="D151" s="43" t="s">
        <v>30</v>
      </c>
      <c r="E151" s="37" t="s">
        <v>41</v>
      </c>
      <c r="F151" s="38">
        <v>40</v>
      </c>
      <c r="G151" s="38">
        <v>2.64</v>
      </c>
      <c r="H151" s="38">
        <v>0.48</v>
      </c>
      <c r="I151" s="38">
        <v>13.68</v>
      </c>
      <c r="J151" s="38">
        <v>72</v>
      </c>
      <c r="K151" s="65" t="s">
        <v>37</v>
      </c>
      <c r="L151" s="65"/>
    </row>
    <row r="152" spans="1:12" x14ac:dyDescent="0.25">
      <c r="A152" s="85"/>
      <c r="B152" s="82"/>
      <c r="C152" s="82"/>
      <c r="D152" s="43" t="s">
        <v>104</v>
      </c>
      <c r="E152" s="52" t="s">
        <v>105</v>
      </c>
      <c r="F152" s="38">
        <v>30</v>
      </c>
      <c r="G152" s="38">
        <v>1.3</v>
      </c>
      <c r="H152" s="38">
        <v>3.3</v>
      </c>
      <c r="I152" s="38">
        <v>4</v>
      </c>
      <c r="J152" s="38">
        <v>51</v>
      </c>
      <c r="K152" s="40">
        <v>595</v>
      </c>
      <c r="L152" s="65"/>
    </row>
    <row r="153" spans="1:12" x14ac:dyDescent="0.25">
      <c r="A153" s="86"/>
      <c r="B153" s="83"/>
      <c r="C153" s="83"/>
      <c r="D153" s="45" t="s">
        <v>31</v>
      </c>
      <c r="E153" s="31"/>
      <c r="F153" s="25">
        <f>SUM(F145:F152)</f>
        <v>820</v>
      </c>
      <c r="G153" s="25">
        <f t="shared" ref="G153:J153" si="18">SUM(G145:G152)</f>
        <v>26.410000000000004</v>
      </c>
      <c r="H153" s="25">
        <f t="shared" si="18"/>
        <v>22.81</v>
      </c>
      <c r="I153" s="25">
        <f t="shared" si="18"/>
        <v>102.12</v>
      </c>
      <c r="J153" s="25">
        <f t="shared" si="18"/>
        <v>756.84</v>
      </c>
      <c r="K153" s="8"/>
      <c r="L153" s="8">
        <v>114</v>
      </c>
    </row>
    <row r="154" spans="1:12" ht="15" customHeight="1" thickBot="1" x14ac:dyDescent="0.3">
      <c r="A154" s="11">
        <f>A140</f>
        <v>2</v>
      </c>
      <c r="B154" s="12">
        <f>B140</f>
        <v>5</v>
      </c>
      <c r="C154" s="72" t="s">
        <v>4</v>
      </c>
      <c r="D154" s="73"/>
      <c r="E154" s="13"/>
      <c r="F154" s="32">
        <f>F144+F153</f>
        <v>1330</v>
      </c>
      <c r="G154" s="32">
        <f t="shared" ref="G154:J154" si="19">G144+G153</f>
        <v>39.765000000000001</v>
      </c>
      <c r="H154" s="32">
        <f t="shared" si="19"/>
        <v>43.51</v>
      </c>
      <c r="I154" s="32">
        <f t="shared" si="19"/>
        <v>199.565</v>
      </c>
      <c r="J154" s="32">
        <f t="shared" si="19"/>
        <v>1547.8400000000001</v>
      </c>
      <c r="K154" s="14"/>
      <c r="L154" s="14"/>
    </row>
    <row r="155" spans="1:12" ht="15" customHeight="1" x14ac:dyDescent="0.25">
      <c r="A155" s="87">
        <v>3</v>
      </c>
      <c r="B155" s="88">
        <v>1</v>
      </c>
      <c r="C155" s="88" t="s">
        <v>18</v>
      </c>
      <c r="D155" s="36" t="s">
        <v>19</v>
      </c>
      <c r="E155" s="37" t="s">
        <v>111</v>
      </c>
      <c r="F155" s="38">
        <v>205</v>
      </c>
      <c r="G155" s="39">
        <v>2.41</v>
      </c>
      <c r="H155" s="38">
        <v>11.48</v>
      </c>
      <c r="I155" s="38">
        <v>24.37</v>
      </c>
      <c r="J155" s="38">
        <v>333.83</v>
      </c>
      <c r="K155" s="40">
        <v>311</v>
      </c>
      <c r="L155" s="40"/>
    </row>
    <row r="156" spans="1:12" x14ac:dyDescent="0.25">
      <c r="A156" s="85"/>
      <c r="B156" s="82"/>
      <c r="C156" s="82"/>
      <c r="D156" s="43" t="s">
        <v>20</v>
      </c>
      <c r="E156" s="37" t="s">
        <v>65</v>
      </c>
      <c r="F156" s="38">
        <v>200</v>
      </c>
      <c r="G156" s="38">
        <v>2.9</v>
      </c>
      <c r="H156" s="38">
        <v>5</v>
      </c>
      <c r="I156" s="38">
        <v>32.5</v>
      </c>
      <c r="J156" s="38">
        <v>190</v>
      </c>
      <c r="K156" s="22">
        <v>692</v>
      </c>
      <c r="L156" s="65"/>
    </row>
    <row r="157" spans="1:12" x14ac:dyDescent="0.25">
      <c r="A157" s="85"/>
      <c r="B157" s="82"/>
      <c r="C157" s="82"/>
      <c r="D157" s="43" t="s">
        <v>21</v>
      </c>
      <c r="E157" s="37" t="s">
        <v>36</v>
      </c>
      <c r="F157" s="38">
        <v>75</v>
      </c>
      <c r="G157" s="38">
        <v>5.625</v>
      </c>
      <c r="H157" s="38">
        <v>0.75</v>
      </c>
      <c r="I157" s="38">
        <v>36.045000000000002</v>
      </c>
      <c r="J157" s="38">
        <v>178.5</v>
      </c>
      <c r="K157" s="65" t="s">
        <v>37</v>
      </c>
      <c r="L157" s="22"/>
    </row>
    <row r="158" spans="1:12" x14ac:dyDescent="0.25">
      <c r="A158" s="85"/>
      <c r="B158" s="82"/>
      <c r="C158" s="82"/>
      <c r="D158" s="41"/>
      <c r="E158" s="37" t="s">
        <v>49</v>
      </c>
      <c r="F158" s="38">
        <v>20</v>
      </c>
      <c r="G158" s="38">
        <v>1.5</v>
      </c>
      <c r="H158" s="38">
        <v>2.2000000000000002</v>
      </c>
      <c r="I158" s="53">
        <v>14.59</v>
      </c>
      <c r="J158" s="53">
        <v>43.5</v>
      </c>
      <c r="K158" s="65">
        <v>684</v>
      </c>
      <c r="L158" s="65"/>
    </row>
    <row r="159" spans="1:12" x14ac:dyDescent="0.25">
      <c r="A159" s="86"/>
      <c r="B159" s="83"/>
      <c r="C159" s="83"/>
      <c r="D159" s="45" t="s">
        <v>31</v>
      </c>
      <c r="E159" s="30"/>
      <c r="F159" s="25">
        <f>SUM(F155:F158)</f>
        <v>500</v>
      </c>
      <c r="G159" s="25">
        <f t="shared" ref="G159:J159" si="20">SUM(G155:G158)</f>
        <v>12.435</v>
      </c>
      <c r="H159" s="25">
        <f t="shared" si="20"/>
        <v>19.43</v>
      </c>
      <c r="I159" s="25">
        <f t="shared" si="20"/>
        <v>107.50500000000001</v>
      </c>
      <c r="J159" s="25">
        <f t="shared" si="20"/>
        <v>745.82999999999993</v>
      </c>
      <c r="K159" s="8"/>
      <c r="L159" s="8"/>
    </row>
    <row r="160" spans="1:12" x14ac:dyDescent="0.25">
      <c r="A160" s="84">
        <f>A155</f>
        <v>3</v>
      </c>
      <c r="B160" s="81">
        <v>1</v>
      </c>
      <c r="C160" s="81" t="s">
        <v>23</v>
      </c>
      <c r="D160" s="43" t="s">
        <v>24</v>
      </c>
      <c r="E160" s="49" t="s">
        <v>68</v>
      </c>
      <c r="F160" s="38">
        <v>100</v>
      </c>
      <c r="G160" s="38">
        <v>0.6</v>
      </c>
      <c r="H160" s="38">
        <v>4.2</v>
      </c>
      <c r="I160" s="38">
        <v>4</v>
      </c>
      <c r="J160" s="38">
        <v>85.5</v>
      </c>
      <c r="K160" s="22">
        <v>78</v>
      </c>
      <c r="L160" s="22"/>
    </row>
    <row r="161" spans="1:12" x14ac:dyDescent="0.25">
      <c r="A161" s="85"/>
      <c r="B161" s="82"/>
      <c r="C161" s="82"/>
      <c r="D161" s="43" t="s">
        <v>25</v>
      </c>
      <c r="E161" s="37" t="s">
        <v>44</v>
      </c>
      <c r="F161" s="57">
        <v>200</v>
      </c>
      <c r="G161" s="57">
        <v>2.21</v>
      </c>
      <c r="H161" s="57">
        <v>3.88</v>
      </c>
      <c r="I161" s="57">
        <v>13.08</v>
      </c>
      <c r="J161" s="57">
        <v>120</v>
      </c>
      <c r="K161" s="48">
        <v>139</v>
      </c>
      <c r="L161" s="48"/>
    </row>
    <row r="162" spans="1:12" x14ac:dyDescent="0.25">
      <c r="A162" s="85"/>
      <c r="B162" s="82"/>
      <c r="C162" s="82"/>
      <c r="D162" s="43" t="s">
        <v>26</v>
      </c>
      <c r="E162" s="37" t="s">
        <v>75</v>
      </c>
      <c r="F162" s="38">
        <v>110</v>
      </c>
      <c r="G162" s="38">
        <v>8.36</v>
      </c>
      <c r="H162" s="38">
        <v>10.59</v>
      </c>
      <c r="I162" s="38">
        <v>9.58</v>
      </c>
      <c r="J162" s="38">
        <v>182</v>
      </c>
      <c r="K162" s="48" t="s">
        <v>112</v>
      </c>
      <c r="L162" s="48"/>
    </row>
    <row r="163" spans="1:12" x14ac:dyDescent="0.25">
      <c r="A163" s="85"/>
      <c r="B163" s="82"/>
      <c r="C163" s="82"/>
      <c r="D163" s="43" t="s">
        <v>27</v>
      </c>
      <c r="E163" s="37" t="s">
        <v>70</v>
      </c>
      <c r="F163" s="38">
        <v>150</v>
      </c>
      <c r="G163" s="38">
        <v>4.4459999999999997</v>
      </c>
      <c r="H163" s="38">
        <v>7.93</v>
      </c>
      <c r="I163" s="38">
        <v>29.64</v>
      </c>
      <c r="J163" s="38">
        <v>194.57</v>
      </c>
      <c r="K163" s="42">
        <v>516</v>
      </c>
      <c r="L163" s="48"/>
    </row>
    <row r="164" spans="1:12" x14ac:dyDescent="0.25">
      <c r="A164" s="85"/>
      <c r="B164" s="82"/>
      <c r="C164" s="82"/>
      <c r="D164" s="43" t="s">
        <v>28</v>
      </c>
      <c r="E164" s="37" t="s">
        <v>47</v>
      </c>
      <c r="F164" s="38">
        <v>200</v>
      </c>
      <c r="G164" s="38">
        <v>0.68</v>
      </c>
      <c r="H164" s="38">
        <v>0</v>
      </c>
      <c r="I164" s="38">
        <v>24.26</v>
      </c>
      <c r="J164" s="38">
        <v>98</v>
      </c>
      <c r="K164" s="22">
        <v>638</v>
      </c>
      <c r="L164" s="42"/>
    </row>
    <row r="165" spans="1:12" x14ac:dyDescent="0.25">
      <c r="A165" s="85"/>
      <c r="B165" s="82"/>
      <c r="C165" s="82"/>
      <c r="D165" s="43" t="s">
        <v>29</v>
      </c>
      <c r="E165" s="37" t="s">
        <v>36</v>
      </c>
      <c r="F165" s="38">
        <v>40</v>
      </c>
      <c r="G165" s="38">
        <v>3.16</v>
      </c>
      <c r="H165" s="38">
        <v>0.4</v>
      </c>
      <c r="I165" s="38">
        <v>19.239999999999998</v>
      </c>
      <c r="J165" s="38">
        <v>96</v>
      </c>
      <c r="K165" s="65" t="s">
        <v>37</v>
      </c>
      <c r="L165" s="22"/>
    </row>
    <row r="166" spans="1:12" x14ac:dyDescent="0.25">
      <c r="A166" s="85"/>
      <c r="B166" s="82"/>
      <c r="C166" s="82"/>
      <c r="D166" s="43" t="s">
        <v>30</v>
      </c>
      <c r="E166" s="37" t="s">
        <v>41</v>
      </c>
      <c r="F166" s="38">
        <v>40</v>
      </c>
      <c r="G166" s="38">
        <v>2.64</v>
      </c>
      <c r="H166" s="38">
        <v>0.48</v>
      </c>
      <c r="I166" s="38">
        <v>13.68</v>
      </c>
      <c r="J166" s="38">
        <v>72</v>
      </c>
      <c r="K166" s="65" t="s">
        <v>37</v>
      </c>
      <c r="L166" s="65"/>
    </row>
    <row r="167" spans="1:12" x14ac:dyDescent="0.25">
      <c r="A167" s="85"/>
      <c r="B167" s="82"/>
      <c r="C167" s="82"/>
      <c r="D167" s="43"/>
      <c r="E167" s="37" t="s">
        <v>84</v>
      </c>
      <c r="F167" s="57">
        <v>25</v>
      </c>
      <c r="G167" s="57">
        <v>1.95</v>
      </c>
      <c r="H167" s="57">
        <v>0.2</v>
      </c>
      <c r="I167" s="57">
        <v>12.44</v>
      </c>
      <c r="J167" s="57">
        <v>61</v>
      </c>
      <c r="K167" s="48">
        <v>551</v>
      </c>
      <c r="L167" s="65"/>
    </row>
    <row r="168" spans="1:12" x14ac:dyDescent="0.25">
      <c r="A168" s="86"/>
      <c r="B168" s="83"/>
      <c r="C168" s="83"/>
      <c r="D168" s="45" t="s">
        <v>31</v>
      </c>
      <c r="E168" s="31"/>
      <c r="F168" s="25">
        <f>SUM(F160:F167)</f>
        <v>865</v>
      </c>
      <c r="G168" s="25">
        <f t="shared" ref="G168:J168" si="21">SUM(G160:G167)</f>
        <v>24.045999999999999</v>
      </c>
      <c r="H168" s="25">
        <f t="shared" si="21"/>
        <v>27.68</v>
      </c>
      <c r="I168" s="25">
        <f t="shared" si="21"/>
        <v>125.91999999999999</v>
      </c>
      <c r="J168" s="25">
        <f t="shared" si="21"/>
        <v>909.06999999999994</v>
      </c>
      <c r="K168" s="8"/>
      <c r="L168" s="8">
        <v>114</v>
      </c>
    </row>
    <row r="169" spans="1:12" ht="13.8" customHeight="1" thickBot="1" x14ac:dyDescent="0.3">
      <c r="A169" s="11">
        <f>A155</f>
        <v>3</v>
      </c>
      <c r="B169" s="12">
        <v>1</v>
      </c>
      <c r="C169" s="72" t="s">
        <v>4</v>
      </c>
      <c r="D169" s="73"/>
      <c r="E169" s="13"/>
      <c r="F169" s="32">
        <f>F159+F168</f>
        <v>1365</v>
      </c>
      <c r="G169" s="32">
        <f t="shared" ref="G169:J169" si="22">G159+G168</f>
        <v>36.481000000000002</v>
      </c>
      <c r="H169" s="32">
        <f t="shared" si="22"/>
        <v>47.11</v>
      </c>
      <c r="I169" s="32">
        <f t="shared" si="22"/>
        <v>233.42500000000001</v>
      </c>
      <c r="J169" s="32">
        <f t="shared" si="22"/>
        <v>1654.8999999999999</v>
      </c>
      <c r="K169" s="14"/>
      <c r="L169" s="14"/>
    </row>
    <row r="170" spans="1:12" x14ac:dyDescent="0.25">
      <c r="A170" s="87">
        <v>3</v>
      </c>
      <c r="B170" s="88">
        <v>2</v>
      </c>
      <c r="C170" s="88" t="s">
        <v>18</v>
      </c>
      <c r="D170" s="36" t="s">
        <v>19</v>
      </c>
      <c r="E170" s="37" t="s">
        <v>123</v>
      </c>
      <c r="F170" s="38">
        <v>90</v>
      </c>
      <c r="G170" s="39">
        <v>1.99</v>
      </c>
      <c r="H170" s="38">
        <v>12.86</v>
      </c>
      <c r="I170" s="38">
        <v>9.49</v>
      </c>
      <c r="J170" s="38">
        <v>163.13</v>
      </c>
      <c r="K170" s="40">
        <v>499</v>
      </c>
      <c r="L170" s="40"/>
    </row>
    <row r="171" spans="1:12" x14ac:dyDescent="0.25">
      <c r="A171" s="85"/>
      <c r="B171" s="82"/>
      <c r="C171" s="82"/>
      <c r="D171" s="43" t="s">
        <v>20</v>
      </c>
      <c r="E171" s="37" t="s">
        <v>55</v>
      </c>
      <c r="F171" s="38">
        <v>200</v>
      </c>
      <c r="G171" s="38">
        <v>1.6</v>
      </c>
      <c r="H171" s="53">
        <v>1.65</v>
      </c>
      <c r="I171" s="53">
        <v>17.36</v>
      </c>
      <c r="J171" s="53">
        <v>86</v>
      </c>
      <c r="K171" s="42">
        <v>684</v>
      </c>
      <c r="L171" s="42"/>
    </row>
    <row r="172" spans="1:12" x14ac:dyDescent="0.25">
      <c r="A172" s="85"/>
      <c r="B172" s="82"/>
      <c r="C172" s="82"/>
      <c r="D172" s="43" t="s">
        <v>21</v>
      </c>
      <c r="E172" s="37" t="s">
        <v>36</v>
      </c>
      <c r="F172" s="38">
        <v>50</v>
      </c>
      <c r="G172" s="38">
        <v>3.95</v>
      </c>
      <c r="H172" s="38">
        <v>0.5</v>
      </c>
      <c r="I172" s="38">
        <v>24.03</v>
      </c>
      <c r="J172" s="38">
        <v>119</v>
      </c>
      <c r="K172" s="65" t="s">
        <v>37</v>
      </c>
      <c r="L172" s="42"/>
    </row>
    <row r="173" spans="1:12" x14ac:dyDescent="0.25">
      <c r="A173" s="85"/>
      <c r="B173" s="82"/>
      <c r="C173" s="82"/>
      <c r="D173" s="41" t="s">
        <v>19</v>
      </c>
      <c r="E173" s="37" t="s">
        <v>85</v>
      </c>
      <c r="F173" s="38">
        <v>150</v>
      </c>
      <c r="G173" s="38">
        <v>6.42</v>
      </c>
      <c r="H173" s="38">
        <v>6.5</v>
      </c>
      <c r="I173" s="38">
        <v>21</v>
      </c>
      <c r="J173" s="38">
        <v>140</v>
      </c>
      <c r="K173" s="42">
        <v>508</v>
      </c>
      <c r="L173" s="65"/>
    </row>
    <row r="174" spans="1:12" x14ac:dyDescent="0.25">
      <c r="A174" s="85"/>
      <c r="B174" s="82"/>
      <c r="C174" s="82"/>
      <c r="D174" s="43" t="s">
        <v>22</v>
      </c>
      <c r="E174" s="37" t="s">
        <v>106</v>
      </c>
      <c r="F174" s="38">
        <v>100</v>
      </c>
      <c r="G174" s="39">
        <v>0.3</v>
      </c>
      <c r="H174" s="38">
        <v>0.3</v>
      </c>
      <c r="I174" s="38">
        <v>7.45</v>
      </c>
      <c r="J174" s="38">
        <v>38.25</v>
      </c>
      <c r="K174" s="65" t="s">
        <v>37</v>
      </c>
      <c r="L174" s="65"/>
    </row>
    <row r="175" spans="1:12" x14ac:dyDescent="0.25">
      <c r="A175" s="86"/>
      <c r="B175" s="83"/>
      <c r="C175" s="83"/>
      <c r="D175" s="45" t="s">
        <v>31</v>
      </c>
      <c r="E175" s="30"/>
      <c r="F175" s="25">
        <f>SUM(F170:F174)</f>
        <v>590</v>
      </c>
      <c r="G175" s="25">
        <f>SUM(G170:G174)</f>
        <v>14.260000000000002</v>
      </c>
      <c r="H175" s="25">
        <f>SUM(H170:H174)</f>
        <v>21.81</v>
      </c>
      <c r="I175" s="25">
        <f>SUM(I170:I174)</f>
        <v>79.33</v>
      </c>
      <c r="J175" s="25">
        <f>SUM(J170:J174)</f>
        <v>546.38</v>
      </c>
      <c r="K175" s="8"/>
      <c r="L175" s="8"/>
    </row>
    <row r="176" spans="1:12" x14ac:dyDescent="0.25">
      <c r="A176" s="84">
        <f>A170</f>
        <v>3</v>
      </c>
      <c r="B176" s="81">
        <f>B170</f>
        <v>2</v>
      </c>
      <c r="C176" s="81" t="s">
        <v>23</v>
      </c>
      <c r="D176" s="43" t="s">
        <v>24</v>
      </c>
      <c r="E176" s="37" t="s">
        <v>87</v>
      </c>
      <c r="F176" s="38">
        <v>100</v>
      </c>
      <c r="G176" s="38">
        <v>0.22</v>
      </c>
      <c r="H176" s="38">
        <v>0.04</v>
      </c>
      <c r="I176" s="38">
        <v>0.76</v>
      </c>
      <c r="J176" s="38">
        <v>14</v>
      </c>
      <c r="K176" s="22">
        <v>13</v>
      </c>
      <c r="L176" s="22"/>
    </row>
    <row r="177" spans="1:12" x14ac:dyDescent="0.25">
      <c r="A177" s="85"/>
      <c r="B177" s="82"/>
      <c r="C177" s="82"/>
      <c r="D177" s="43" t="s">
        <v>25</v>
      </c>
      <c r="E177" s="37" t="s">
        <v>61</v>
      </c>
      <c r="F177" s="38">
        <v>225</v>
      </c>
      <c r="G177" s="38">
        <v>6.39</v>
      </c>
      <c r="H177" s="38">
        <v>7.81</v>
      </c>
      <c r="I177" s="38">
        <v>12.58</v>
      </c>
      <c r="J177" s="38">
        <v>152.38999999999999</v>
      </c>
      <c r="K177" s="48">
        <v>142</v>
      </c>
      <c r="L177" s="48"/>
    </row>
    <row r="178" spans="1:12" x14ac:dyDescent="0.25">
      <c r="A178" s="85"/>
      <c r="B178" s="82"/>
      <c r="C178" s="82"/>
      <c r="D178" s="43" t="s">
        <v>26</v>
      </c>
      <c r="E178" s="37" t="s">
        <v>132</v>
      </c>
      <c r="F178" s="38">
        <v>210</v>
      </c>
      <c r="G178" s="38">
        <v>23.94</v>
      </c>
      <c r="H178" s="38">
        <v>19.18</v>
      </c>
      <c r="I178" s="38">
        <v>43.54</v>
      </c>
      <c r="J178" s="38">
        <v>449.61</v>
      </c>
      <c r="K178" s="40" t="s">
        <v>108</v>
      </c>
      <c r="L178" s="40"/>
    </row>
    <row r="179" spans="1:12" x14ac:dyDescent="0.25">
      <c r="A179" s="85"/>
      <c r="B179" s="82"/>
      <c r="C179" s="82"/>
      <c r="D179" s="43" t="s">
        <v>28</v>
      </c>
      <c r="E179" s="56" t="s">
        <v>52</v>
      </c>
      <c r="F179" s="38">
        <v>200</v>
      </c>
      <c r="G179" s="38">
        <v>0.44</v>
      </c>
      <c r="H179" s="38">
        <v>0</v>
      </c>
      <c r="I179" s="38">
        <v>28.88</v>
      </c>
      <c r="J179" s="38">
        <v>116</v>
      </c>
      <c r="K179" s="22">
        <v>639</v>
      </c>
      <c r="L179" s="65"/>
    </row>
    <row r="180" spans="1:12" x14ac:dyDescent="0.25">
      <c r="A180" s="85"/>
      <c r="B180" s="82"/>
      <c r="C180" s="82"/>
      <c r="D180" s="43" t="s">
        <v>29</v>
      </c>
      <c r="E180" s="37" t="s">
        <v>36</v>
      </c>
      <c r="F180" s="38">
        <v>40</v>
      </c>
      <c r="G180" s="38">
        <v>3.16</v>
      </c>
      <c r="H180" s="38">
        <v>0.4</v>
      </c>
      <c r="I180" s="38">
        <v>19.239999999999998</v>
      </c>
      <c r="J180" s="38">
        <v>96</v>
      </c>
      <c r="K180" s="65" t="s">
        <v>37</v>
      </c>
      <c r="L180" s="22"/>
    </row>
    <row r="181" spans="1:12" x14ac:dyDescent="0.25">
      <c r="A181" s="85"/>
      <c r="B181" s="82"/>
      <c r="C181" s="82"/>
      <c r="D181" s="43" t="s">
        <v>30</v>
      </c>
      <c r="E181" s="37" t="s">
        <v>41</v>
      </c>
      <c r="F181" s="38">
        <v>40</v>
      </c>
      <c r="G181" s="38">
        <v>2.64</v>
      </c>
      <c r="H181" s="38">
        <v>0.48</v>
      </c>
      <c r="I181" s="38">
        <v>13.68</v>
      </c>
      <c r="J181" s="38">
        <v>72</v>
      </c>
      <c r="K181" s="65" t="s">
        <v>37</v>
      </c>
      <c r="L181" s="65"/>
    </row>
    <row r="182" spans="1:12" x14ac:dyDescent="0.25">
      <c r="A182" s="85"/>
      <c r="B182" s="82"/>
      <c r="C182" s="82"/>
      <c r="D182" s="43"/>
      <c r="E182" s="37"/>
      <c r="F182" s="38"/>
      <c r="G182" s="38"/>
      <c r="H182" s="38"/>
      <c r="I182" s="38"/>
      <c r="J182" s="38"/>
      <c r="K182" s="65"/>
      <c r="L182" s="65"/>
    </row>
    <row r="183" spans="1:12" x14ac:dyDescent="0.25">
      <c r="A183" s="86"/>
      <c r="B183" s="83"/>
      <c r="C183" s="83"/>
      <c r="D183" s="45" t="s">
        <v>31</v>
      </c>
      <c r="E183" s="31"/>
      <c r="F183" s="25">
        <f>SUM(F176:F182)</f>
        <v>815</v>
      </c>
      <c r="G183" s="25">
        <f t="shared" ref="G183:J183" si="23">SUM(G176:G182)</f>
        <v>36.790000000000006</v>
      </c>
      <c r="H183" s="25">
        <f t="shared" si="23"/>
        <v>27.91</v>
      </c>
      <c r="I183" s="25">
        <f t="shared" si="23"/>
        <v>118.67999999999998</v>
      </c>
      <c r="J183" s="25">
        <f>SUM(J176:J182)</f>
        <v>900</v>
      </c>
      <c r="K183" s="8"/>
      <c r="L183" s="8">
        <v>114</v>
      </c>
    </row>
    <row r="184" spans="1:12" ht="13.8" customHeight="1" thickBot="1" x14ac:dyDescent="0.3">
      <c r="A184" s="11">
        <f>A170</f>
        <v>3</v>
      </c>
      <c r="B184" s="12">
        <f>B170</f>
        <v>2</v>
      </c>
      <c r="C184" s="72" t="s">
        <v>4</v>
      </c>
      <c r="D184" s="73"/>
      <c r="E184" s="13"/>
      <c r="F184" s="32">
        <f>F175+F183</f>
        <v>1405</v>
      </c>
      <c r="G184" s="32">
        <f t="shared" ref="G184:J184" si="24">G175+G183</f>
        <v>51.050000000000011</v>
      </c>
      <c r="H184" s="32">
        <f t="shared" si="24"/>
        <v>49.72</v>
      </c>
      <c r="I184" s="32">
        <f t="shared" si="24"/>
        <v>198.01</v>
      </c>
      <c r="J184" s="32">
        <f t="shared" si="24"/>
        <v>1446.38</v>
      </c>
      <c r="K184" s="14"/>
      <c r="L184" s="14"/>
    </row>
    <row r="185" spans="1:12" x14ac:dyDescent="0.25">
      <c r="A185" s="87">
        <v>3</v>
      </c>
      <c r="B185" s="88">
        <v>3</v>
      </c>
      <c r="C185" s="88" t="s">
        <v>18</v>
      </c>
      <c r="D185" s="36" t="s">
        <v>19</v>
      </c>
      <c r="E185" s="37" t="s">
        <v>117</v>
      </c>
      <c r="F185" s="38">
        <v>150</v>
      </c>
      <c r="G185" s="38">
        <v>8.6</v>
      </c>
      <c r="H185" s="38">
        <v>9.06</v>
      </c>
      <c r="I185" s="38">
        <v>44.2</v>
      </c>
      <c r="J185" s="38">
        <v>289.2</v>
      </c>
      <c r="K185" s="48">
        <v>208</v>
      </c>
      <c r="L185" s="48"/>
    </row>
    <row r="186" spans="1:12" x14ac:dyDescent="0.25">
      <c r="A186" s="85"/>
      <c r="B186" s="82"/>
      <c r="C186" s="82"/>
      <c r="D186" s="43" t="s">
        <v>20</v>
      </c>
      <c r="E186" s="37" t="s">
        <v>34</v>
      </c>
      <c r="F186" s="38">
        <v>207</v>
      </c>
      <c r="G186" s="38">
        <v>0.3</v>
      </c>
      <c r="H186" s="38">
        <v>0</v>
      </c>
      <c r="I186" s="38">
        <v>15.2</v>
      </c>
      <c r="J186" s="38">
        <v>60</v>
      </c>
      <c r="K186" s="22">
        <v>686</v>
      </c>
      <c r="L186" s="22"/>
    </row>
    <row r="187" spans="1:12" x14ac:dyDescent="0.25">
      <c r="A187" s="85"/>
      <c r="B187" s="82"/>
      <c r="C187" s="82"/>
      <c r="D187" s="43" t="s">
        <v>21</v>
      </c>
      <c r="E187" s="37" t="s">
        <v>36</v>
      </c>
      <c r="F187" s="38">
        <v>75</v>
      </c>
      <c r="G187" s="38">
        <v>3.95</v>
      </c>
      <c r="H187" s="38">
        <v>0.5</v>
      </c>
      <c r="I187" s="38">
        <v>24.03</v>
      </c>
      <c r="J187" s="38">
        <v>119</v>
      </c>
      <c r="K187" s="65" t="s">
        <v>37</v>
      </c>
      <c r="L187" s="22"/>
    </row>
    <row r="188" spans="1:12" x14ac:dyDescent="0.25">
      <c r="A188" s="85"/>
      <c r="B188" s="82"/>
      <c r="C188" s="82"/>
      <c r="D188" s="41"/>
      <c r="E188" s="37" t="s">
        <v>56</v>
      </c>
      <c r="F188" s="38">
        <v>10</v>
      </c>
      <c r="G188" s="38">
        <v>0.02</v>
      </c>
      <c r="H188" s="38">
        <v>4.12</v>
      </c>
      <c r="I188" s="38">
        <v>0.04</v>
      </c>
      <c r="J188" s="38">
        <v>37</v>
      </c>
      <c r="K188" s="22">
        <v>96</v>
      </c>
      <c r="L188" s="65"/>
    </row>
    <row r="189" spans="1:12" x14ac:dyDescent="0.25">
      <c r="A189" s="86"/>
      <c r="B189" s="83"/>
      <c r="C189" s="83"/>
      <c r="D189" s="45" t="s">
        <v>31</v>
      </c>
      <c r="E189" s="30"/>
      <c r="F189" s="25">
        <f>SUM(F185:F188)</f>
        <v>442</v>
      </c>
      <c r="G189" s="25">
        <f t="shared" ref="G189:J189" si="25">SUM(G185:G188)</f>
        <v>12.870000000000001</v>
      </c>
      <c r="H189" s="25">
        <f t="shared" si="25"/>
        <v>13.68</v>
      </c>
      <c r="I189" s="25">
        <f t="shared" si="25"/>
        <v>83.470000000000013</v>
      </c>
      <c r="J189" s="25">
        <f t="shared" si="25"/>
        <v>505.2</v>
      </c>
      <c r="K189" s="8"/>
      <c r="L189" s="8"/>
    </row>
    <row r="190" spans="1:12" x14ac:dyDescent="0.25">
      <c r="A190" s="84">
        <f>A185</f>
        <v>3</v>
      </c>
      <c r="B190" s="81">
        <f>B185</f>
        <v>3</v>
      </c>
      <c r="C190" s="81" t="s">
        <v>23</v>
      </c>
      <c r="D190" s="43" t="s">
        <v>24</v>
      </c>
      <c r="E190" s="37" t="s">
        <v>124</v>
      </c>
      <c r="F190" s="38">
        <v>100</v>
      </c>
      <c r="G190" s="38">
        <v>0.8</v>
      </c>
      <c r="H190" s="38">
        <v>0.1</v>
      </c>
      <c r="I190" s="38">
        <v>2.5</v>
      </c>
      <c r="J190" s="38">
        <v>14</v>
      </c>
      <c r="K190" s="22">
        <v>13</v>
      </c>
      <c r="L190" s="22"/>
    </row>
    <row r="191" spans="1:12" x14ac:dyDescent="0.25">
      <c r="A191" s="85"/>
      <c r="B191" s="82"/>
      <c r="C191" s="82"/>
      <c r="D191" s="43" t="s">
        <v>25</v>
      </c>
      <c r="E191" s="56" t="s">
        <v>88</v>
      </c>
      <c r="F191" s="57">
        <v>210</v>
      </c>
      <c r="G191" s="57">
        <v>3.81</v>
      </c>
      <c r="H191" s="57">
        <v>8.08</v>
      </c>
      <c r="I191" s="57">
        <v>9.1999999999999993</v>
      </c>
      <c r="J191" s="57">
        <v>140.54</v>
      </c>
      <c r="K191" s="65">
        <v>34</v>
      </c>
      <c r="L191" s="65"/>
    </row>
    <row r="192" spans="1:12" x14ac:dyDescent="0.25">
      <c r="A192" s="85"/>
      <c r="B192" s="82"/>
      <c r="C192" s="82"/>
      <c r="D192" s="43" t="s">
        <v>26</v>
      </c>
      <c r="E192" s="58" t="s">
        <v>69</v>
      </c>
      <c r="F192" s="38">
        <v>90</v>
      </c>
      <c r="G192" s="39">
        <v>13.26</v>
      </c>
      <c r="H192" s="38">
        <v>9.6300000000000008</v>
      </c>
      <c r="I192" s="38">
        <v>8</v>
      </c>
      <c r="J192" s="38">
        <v>169.88</v>
      </c>
      <c r="K192" s="48">
        <v>451</v>
      </c>
      <c r="L192" s="48"/>
    </row>
    <row r="193" spans="1:12" x14ac:dyDescent="0.25">
      <c r="A193" s="85"/>
      <c r="B193" s="82"/>
      <c r="C193" s="82"/>
      <c r="D193" s="43" t="s">
        <v>27</v>
      </c>
      <c r="E193" s="37" t="s">
        <v>113</v>
      </c>
      <c r="F193" s="38">
        <v>150</v>
      </c>
      <c r="G193" s="38">
        <v>2.78</v>
      </c>
      <c r="H193" s="38">
        <v>6.07</v>
      </c>
      <c r="I193" s="38">
        <v>12.84</v>
      </c>
      <c r="J193" s="38">
        <v>126</v>
      </c>
      <c r="K193" s="42">
        <v>553</v>
      </c>
      <c r="L193" s="42"/>
    </row>
    <row r="194" spans="1:12" x14ac:dyDescent="0.25">
      <c r="A194" s="85"/>
      <c r="B194" s="82"/>
      <c r="C194" s="82"/>
      <c r="D194" s="43" t="s">
        <v>28</v>
      </c>
      <c r="E194" s="49" t="s">
        <v>103</v>
      </c>
      <c r="F194" s="38">
        <v>200</v>
      </c>
      <c r="G194" s="38">
        <v>0.68</v>
      </c>
      <c r="H194" s="38">
        <v>0</v>
      </c>
      <c r="I194" s="38">
        <v>24.26</v>
      </c>
      <c r="J194" s="38">
        <v>98</v>
      </c>
      <c r="K194" s="22">
        <v>645</v>
      </c>
      <c r="L194" s="22"/>
    </row>
    <row r="195" spans="1:12" x14ac:dyDescent="0.25">
      <c r="A195" s="85"/>
      <c r="B195" s="82"/>
      <c r="C195" s="82"/>
      <c r="D195" s="43" t="s">
        <v>29</v>
      </c>
      <c r="E195" s="37" t="s">
        <v>36</v>
      </c>
      <c r="F195" s="38">
        <v>40</v>
      </c>
      <c r="G195" s="38">
        <v>3.16</v>
      </c>
      <c r="H195" s="38">
        <v>0.4</v>
      </c>
      <c r="I195" s="38">
        <v>19.239999999999998</v>
      </c>
      <c r="J195" s="38">
        <v>96</v>
      </c>
      <c r="K195" s="65" t="s">
        <v>37</v>
      </c>
      <c r="L195" s="65"/>
    </row>
    <row r="196" spans="1:12" x14ac:dyDescent="0.25">
      <c r="A196" s="85"/>
      <c r="B196" s="82"/>
      <c r="C196" s="82"/>
      <c r="D196" s="43" t="s">
        <v>30</v>
      </c>
      <c r="E196" s="37" t="s">
        <v>41</v>
      </c>
      <c r="F196" s="38">
        <v>40</v>
      </c>
      <c r="G196" s="38">
        <v>2.64</v>
      </c>
      <c r="H196" s="38">
        <v>0.48</v>
      </c>
      <c r="I196" s="38">
        <v>13.68</v>
      </c>
      <c r="J196" s="38">
        <v>72</v>
      </c>
      <c r="K196" s="65" t="s">
        <v>37</v>
      </c>
      <c r="L196" s="65"/>
    </row>
    <row r="197" spans="1:12" x14ac:dyDescent="0.25">
      <c r="A197" s="86"/>
      <c r="B197" s="83"/>
      <c r="C197" s="83"/>
      <c r="D197" s="45" t="s">
        <v>31</v>
      </c>
      <c r="E197" s="31"/>
      <c r="F197" s="25">
        <f>SUM(F190:F196)</f>
        <v>830</v>
      </c>
      <c r="G197" s="25">
        <f>SUM(G190:G196)</f>
        <v>27.130000000000003</v>
      </c>
      <c r="H197" s="25">
        <f>SUM(H190:H196)</f>
        <v>24.76</v>
      </c>
      <c r="I197" s="25">
        <f>SUM(I190:I196)</f>
        <v>89.72</v>
      </c>
      <c r="J197" s="25">
        <f>SUM(J190:J196)</f>
        <v>716.42</v>
      </c>
      <c r="K197" s="8"/>
      <c r="L197" s="8">
        <v>114</v>
      </c>
    </row>
    <row r="198" spans="1:12" ht="13.8" customHeight="1" thickBot="1" x14ac:dyDescent="0.3">
      <c r="A198" s="11">
        <f>A185</f>
        <v>3</v>
      </c>
      <c r="B198" s="12">
        <f>B185</f>
        <v>3</v>
      </c>
      <c r="C198" s="72" t="s">
        <v>4</v>
      </c>
      <c r="D198" s="73"/>
      <c r="E198" s="13"/>
      <c r="F198" s="32">
        <f>F189+F197</f>
        <v>1272</v>
      </c>
      <c r="G198" s="32">
        <f t="shared" ref="G198:J198" si="26">G189+G197</f>
        <v>40</v>
      </c>
      <c r="H198" s="32">
        <f t="shared" si="26"/>
        <v>38.44</v>
      </c>
      <c r="I198" s="32">
        <f t="shared" si="26"/>
        <v>173.19</v>
      </c>
      <c r="J198" s="32">
        <f t="shared" si="26"/>
        <v>1221.6199999999999</v>
      </c>
      <c r="K198" s="14"/>
      <c r="L198" s="14"/>
    </row>
    <row r="199" spans="1:12" x14ac:dyDescent="0.25">
      <c r="A199" s="87">
        <v>3</v>
      </c>
      <c r="B199" s="88">
        <v>4</v>
      </c>
      <c r="C199" s="88" t="s">
        <v>18</v>
      </c>
      <c r="D199" s="36" t="s">
        <v>19</v>
      </c>
      <c r="E199" s="37" t="s">
        <v>48</v>
      </c>
      <c r="F199" s="38">
        <v>220</v>
      </c>
      <c r="G199" s="38">
        <v>24.96</v>
      </c>
      <c r="H199" s="38">
        <v>19.88</v>
      </c>
      <c r="I199" s="38">
        <v>36.630000000000003</v>
      </c>
      <c r="J199" s="38">
        <v>432.63</v>
      </c>
      <c r="K199" s="42">
        <v>443</v>
      </c>
      <c r="L199" s="42"/>
    </row>
    <row r="200" spans="1:12" x14ac:dyDescent="0.25">
      <c r="A200" s="85"/>
      <c r="B200" s="82"/>
      <c r="C200" s="82"/>
      <c r="D200" s="43" t="s">
        <v>20</v>
      </c>
      <c r="E200" s="37" t="s">
        <v>59</v>
      </c>
      <c r="F200" s="38">
        <v>200</v>
      </c>
      <c r="G200" s="38">
        <v>2.9</v>
      </c>
      <c r="H200" s="38">
        <v>5</v>
      </c>
      <c r="I200" s="53">
        <v>32.5</v>
      </c>
      <c r="J200" s="53">
        <v>190</v>
      </c>
      <c r="K200" s="42">
        <v>693</v>
      </c>
      <c r="L200" s="42"/>
    </row>
    <row r="201" spans="1:12" x14ac:dyDescent="0.25">
      <c r="A201" s="85"/>
      <c r="B201" s="82"/>
      <c r="C201" s="82"/>
      <c r="D201" s="43" t="s">
        <v>21</v>
      </c>
      <c r="E201" s="37" t="s">
        <v>36</v>
      </c>
      <c r="F201" s="38">
        <v>50</v>
      </c>
      <c r="G201" s="38">
        <v>3.95</v>
      </c>
      <c r="H201" s="38">
        <v>0.5</v>
      </c>
      <c r="I201" s="38">
        <v>24.03</v>
      </c>
      <c r="J201" s="38">
        <v>119</v>
      </c>
      <c r="K201" s="44" t="s">
        <v>37</v>
      </c>
      <c r="L201" s="44"/>
    </row>
    <row r="202" spans="1:12" x14ac:dyDescent="0.25">
      <c r="A202" s="85"/>
      <c r="B202" s="82"/>
      <c r="C202" s="82"/>
      <c r="D202" s="43"/>
      <c r="E202" s="37" t="s">
        <v>66</v>
      </c>
      <c r="F202" s="38">
        <v>45</v>
      </c>
      <c r="G202" s="38">
        <v>3.5</v>
      </c>
      <c r="H202" s="38">
        <v>4.5199999999999996</v>
      </c>
      <c r="I202" s="38">
        <v>7.65</v>
      </c>
      <c r="J202" s="38">
        <v>87.5</v>
      </c>
      <c r="K202" s="50">
        <v>10</v>
      </c>
      <c r="L202" s="50"/>
    </row>
    <row r="203" spans="1:12" x14ac:dyDescent="0.25">
      <c r="A203" s="86"/>
      <c r="B203" s="83"/>
      <c r="C203" s="83"/>
      <c r="D203" s="45" t="s">
        <v>31</v>
      </c>
      <c r="E203" s="30"/>
      <c r="F203" s="25">
        <f>SUM(F199:F202)</f>
        <v>515</v>
      </c>
      <c r="G203" s="25">
        <f>SUM(G199:G202)</f>
        <v>35.31</v>
      </c>
      <c r="H203" s="25">
        <f>SUM(H199:H202)</f>
        <v>29.9</v>
      </c>
      <c r="I203" s="25">
        <f>SUM(I199:I202)</f>
        <v>100.81</v>
      </c>
      <c r="J203" s="25">
        <f>SUM(J199:J202)</f>
        <v>829.13</v>
      </c>
      <c r="K203" s="8"/>
      <c r="L203" s="8"/>
    </row>
    <row r="204" spans="1:12" x14ac:dyDescent="0.25">
      <c r="A204" s="84">
        <f>A199</f>
        <v>3</v>
      </c>
      <c r="B204" s="81">
        <f>B199</f>
        <v>4</v>
      </c>
      <c r="C204" s="81" t="s">
        <v>23</v>
      </c>
      <c r="D204" s="43" t="s">
        <v>24</v>
      </c>
      <c r="E204" s="37" t="s">
        <v>42</v>
      </c>
      <c r="F204" s="38">
        <v>60</v>
      </c>
      <c r="G204" s="38">
        <v>0.2</v>
      </c>
      <c r="H204" s="38">
        <v>1.4</v>
      </c>
      <c r="I204" s="38">
        <v>1.4</v>
      </c>
      <c r="J204" s="38">
        <v>54</v>
      </c>
      <c r="K204" s="22">
        <v>130</v>
      </c>
      <c r="L204" s="22"/>
    </row>
    <row r="205" spans="1:12" x14ac:dyDescent="0.25">
      <c r="A205" s="85"/>
      <c r="B205" s="82"/>
      <c r="C205" s="82"/>
      <c r="D205" s="43" t="s">
        <v>25</v>
      </c>
      <c r="E205" s="37" t="s">
        <v>78</v>
      </c>
      <c r="F205" s="38">
        <v>210</v>
      </c>
      <c r="G205" s="38">
        <v>1.24</v>
      </c>
      <c r="H205" s="38">
        <v>5.14</v>
      </c>
      <c r="I205" s="38">
        <v>5.04</v>
      </c>
      <c r="J205" s="38">
        <v>74.31</v>
      </c>
      <c r="K205" s="48">
        <v>124</v>
      </c>
      <c r="L205" s="48"/>
    </row>
    <row r="206" spans="1:12" x14ac:dyDescent="0.25">
      <c r="A206" s="85"/>
      <c r="B206" s="82"/>
      <c r="C206" s="82"/>
      <c r="D206" s="43" t="s">
        <v>26</v>
      </c>
      <c r="E206" s="37" t="s">
        <v>129</v>
      </c>
      <c r="F206" s="38">
        <v>90</v>
      </c>
      <c r="G206" s="38">
        <v>13.68</v>
      </c>
      <c r="H206" s="38">
        <v>6.39</v>
      </c>
      <c r="I206" s="38">
        <v>6.39</v>
      </c>
      <c r="J206" s="38">
        <v>144</v>
      </c>
      <c r="K206" s="48" t="s">
        <v>83</v>
      </c>
      <c r="L206" s="48"/>
    </row>
    <row r="207" spans="1:12" x14ac:dyDescent="0.25">
      <c r="A207" s="85"/>
      <c r="B207" s="82"/>
      <c r="C207" s="82"/>
      <c r="D207" s="43" t="s">
        <v>27</v>
      </c>
      <c r="E207" s="37" t="s">
        <v>89</v>
      </c>
      <c r="F207" s="38">
        <v>150</v>
      </c>
      <c r="G207" s="39">
        <v>4.4000000000000004</v>
      </c>
      <c r="H207" s="38">
        <v>7.4</v>
      </c>
      <c r="I207" s="38">
        <v>46.2</v>
      </c>
      <c r="J207" s="38">
        <v>274</v>
      </c>
      <c r="K207" s="48">
        <v>302</v>
      </c>
      <c r="L207" s="48"/>
    </row>
    <row r="208" spans="1:12" x14ac:dyDescent="0.25">
      <c r="A208" s="85"/>
      <c r="B208" s="82"/>
      <c r="C208" s="82"/>
      <c r="D208" s="43" t="s">
        <v>28</v>
      </c>
      <c r="E208" s="49" t="s">
        <v>40</v>
      </c>
      <c r="F208" s="38">
        <v>200</v>
      </c>
      <c r="G208" s="38">
        <v>0.26</v>
      </c>
      <c r="H208" s="38">
        <v>0.21</v>
      </c>
      <c r="I208" s="38">
        <v>25.07</v>
      </c>
      <c r="J208" s="38">
        <v>100</v>
      </c>
      <c r="K208" s="22">
        <v>699</v>
      </c>
      <c r="L208" s="48"/>
    </row>
    <row r="209" spans="1:12" x14ac:dyDescent="0.25">
      <c r="A209" s="85"/>
      <c r="B209" s="82"/>
      <c r="C209" s="82"/>
      <c r="D209" s="43" t="s">
        <v>29</v>
      </c>
      <c r="E209" s="37" t="s">
        <v>36</v>
      </c>
      <c r="F209" s="38">
        <v>40</v>
      </c>
      <c r="G209" s="38">
        <v>3.16</v>
      </c>
      <c r="H209" s="38">
        <v>0.4</v>
      </c>
      <c r="I209" s="38">
        <v>19.239999999999998</v>
      </c>
      <c r="J209" s="38">
        <v>96</v>
      </c>
      <c r="K209" s="44" t="s">
        <v>37</v>
      </c>
      <c r="L209" s="22"/>
    </row>
    <row r="210" spans="1:12" x14ac:dyDescent="0.25">
      <c r="A210" s="85"/>
      <c r="B210" s="82"/>
      <c r="C210" s="82"/>
      <c r="D210" s="43" t="s">
        <v>30</v>
      </c>
      <c r="E210" s="37" t="s">
        <v>41</v>
      </c>
      <c r="F210" s="38">
        <v>40</v>
      </c>
      <c r="G210" s="38">
        <v>2.64</v>
      </c>
      <c r="H210" s="38">
        <v>0.48</v>
      </c>
      <c r="I210" s="38">
        <v>13.68</v>
      </c>
      <c r="J210" s="38">
        <v>72</v>
      </c>
      <c r="K210" s="44" t="s">
        <v>37</v>
      </c>
      <c r="L210" s="44"/>
    </row>
    <row r="211" spans="1:12" x14ac:dyDescent="0.25">
      <c r="A211" s="85"/>
      <c r="B211" s="82"/>
      <c r="C211" s="82"/>
      <c r="D211" s="43" t="s">
        <v>104</v>
      </c>
      <c r="E211" s="37" t="s">
        <v>105</v>
      </c>
      <c r="F211" s="38">
        <v>30</v>
      </c>
      <c r="G211" s="39">
        <v>1.3</v>
      </c>
      <c r="H211" s="38">
        <v>3.3</v>
      </c>
      <c r="I211" s="38">
        <v>4</v>
      </c>
      <c r="J211" s="38">
        <v>51</v>
      </c>
      <c r="K211" s="48">
        <v>595</v>
      </c>
      <c r="L211" s="44"/>
    </row>
    <row r="212" spans="1:12" x14ac:dyDescent="0.25">
      <c r="A212" s="86"/>
      <c r="B212" s="83"/>
      <c r="C212" s="83"/>
      <c r="D212" s="45" t="s">
        <v>31</v>
      </c>
      <c r="E212" s="31"/>
      <c r="F212" s="25">
        <f>SUM(F204:F211)</f>
        <v>820</v>
      </c>
      <c r="G212" s="25">
        <f t="shared" ref="G212:J212" si="27">SUM(G204:G211)</f>
        <v>26.880000000000003</v>
      </c>
      <c r="H212" s="25">
        <f t="shared" si="27"/>
        <v>24.72</v>
      </c>
      <c r="I212" s="25">
        <f t="shared" si="27"/>
        <v>121.01999999999998</v>
      </c>
      <c r="J212" s="25">
        <f t="shared" si="27"/>
        <v>865.31</v>
      </c>
      <c r="K212" s="8"/>
      <c r="L212" s="8">
        <v>114</v>
      </c>
    </row>
    <row r="213" spans="1:12" ht="13.8" customHeight="1" thickBot="1" x14ac:dyDescent="0.3">
      <c r="A213" s="11">
        <f>A199</f>
        <v>3</v>
      </c>
      <c r="B213" s="12">
        <f>B199</f>
        <v>4</v>
      </c>
      <c r="C213" s="72" t="s">
        <v>4</v>
      </c>
      <c r="D213" s="73"/>
      <c r="E213" s="13"/>
      <c r="F213" s="32">
        <f>F203+F212</f>
        <v>1335</v>
      </c>
      <c r="G213" s="32">
        <f t="shared" ref="G213:J213" si="28">G203+G212</f>
        <v>62.190000000000005</v>
      </c>
      <c r="H213" s="32">
        <f t="shared" si="28"/>
        <v>54.62</v>
      </c>
      <c r="I213" s="32">
        <f t="shared" si="28"/>
        <v>221.82999999999998</v>
      </c>
      <c r="J213" s="32">
        <f t="shared" si="28"/>
        <v>1694.44</v>
      </c>
      <c r="K213" s="14"/>
      <c r="L213" s="14"/>
    </row>
    <row r="214" spans="1:12" x14ac:dyDescent="0.25">
      <c r="A214" s="87">
        <v>3</v>
      </c>
      <c r="B214" s="88">
        <v>5</v>
      </c>
      <c r="C214" s="88" t="s">
        <v>18</v>
      </c>
      <c r="D214" s="36" t="s">
        <v>19</v>
      </c>
      <c r="E214" s="52" t="s">
        <v>90</v>
      </c>
      <c r="F214" s="38">
        <v>205</v>
      </c>
      <c r="G214" s="39">
        <v>2.2999999999999998</v>
      </c>
      <c r="H214" s="38">
        <v>10.96</v>
      </c>
      <c r="I214" s="38">
        <v>23.36</v>
      </c>
      <c r="J214" s="38">
        <v>318.67</v>
      </c>
      <c r="K214" s="65">
        <v>302</v>
      </c>
      <c r="L214" s="65"/>
    </row>
    <row r="215" spans="1:12" x14ac:dyDescent="0.25">
      <c r="A215" s="85"/>
      <c r="B215" s="82"/>
      <c r="C215" s="82"/>
      <c r="D215" s="43" t="s">
        <v>20</v>
      </c>
      <c r="E215" s="37" t="s">
        <v>34</v>
      </c>
      <c r="F215" s="38">
        <v>207</v>
      </c>
      <c r="G215" s="38">
        <v>0.3</v>
      </c>
      <c r="H215" s="38">
        <v>0</v>
      </c>
      <c r="I215" s="38">
        <v>15.2</v>
      </c>
      <c r="J215" s="38">
        <v>60</v>
      </c>
      <c r="K215" s="22">
        <v>686</v>
      </c>
      <c r="L215" s="44"/>
    </row>
    <row r="216" spans="1:12" x14ac:dyDescent="0.25">
      <c r="A216" s="85"/>
      <c r="B216" s="82"/>
      <c r="C216" s="82"/>
      <c r="D216" s="43" t="s">
        <v>21</v>
      </c>
      <c r="E216" s="37" t="s">
        <v>36</v>
      </c>
      <c r="F216" s="38">
        <v>50</v>
      </c>
      <c r="G216" s="38">
        <v>3.95</v>
      </c>
      <c r="H216" s="38">
        <v>0.5</v>
      </c>
      <c r="I216" s="38">
        <v>24.03</v>
      </c>
      <c r="J216" s="38">
        <v>119</v>
      </c>
      <c r="K216" s="44" t="s">
        <v>37</v>
      </c>
      <c r="L216" s="22"/>
    </row>
    <row r="217" spans="1:12" x14ac:dyDescent="0.25">
      <c r="A217" s="85"/>
      <c r="B217" s="82"/>
      <c r="C217" s="82"/>
      <c r="D217" s="41" t="s">
        <v>77</v>
      </c>
      <c r="E217" s="37" t="s">
        <v>91</v>
      </c>
      <c r="F217" s="38">
        <v>50</v>
      </c>
      <c r="G217" s="38">
        <v>3.8</v>
      </c>
      <c r="H217" s="38">
        <v>2.65</v>
      </c>
      <c r="I217" s="38">
        <v>26.65</v>
      </c>
      <c r="J217" s="38">
        <v>137</v>
      </c>
      <c r="K217" s="44" t="s">
        <v>37</v>
      </c>
      <c r="L217" s="44"/>
    </row>
    <row r="218" spans="1:12" x14ac:dyDescent="0.25">
      <c r="A218" s="86"/>
      <c r="B218" s="83"/>
      <c r="C218" s="83"/>
      <c r="D218" s="45" t="s">
        <v>31</v>
      </c>
      <c r="E218" s="30"/>
      <c r="F218" s="25">
        <f>SUM(F214:F217)</f>
        <v>512</v>
      </c>
      <c r="G218" s="25">
        <f t="shared" ref="G218:J218" si="29">SUM(G214:G217)</f>
        <v>10.35</v>
      </c>
      <c r="H218" s="25">
        <f t="shared" si="29"/>
        <v>14.110000000000001</v>
      </c>
      <c r="I218" s="25">
        <f t="shared" si="29"/>
        <v>89.240000000000009</v>
      </c>
      <c r="J218" s="25">
        <f>SUM(J214:J217)</f>
        <v>634.67000000000007</v>
      </c>
      <c r="K218" s="8"/>
      <c r="L218" s="8"/>
    </row>
    <row r="219" spans="1:12" x14ac:dyDescent="0.25">
      <c r="A219" s="84">
        <f>A214</f>
        <v>3</v>
      </c>
      <c r="B219" s="81">
        <f>B214</f>
        <v>5</v>
      </c>
      <c r="C219" s="81" t="s">
        <v>23</v>
      </c>
      <c r="D219" s="43" t="s">
        <v>24</v>
      </c>
      <c r="E219" s="59" t="s">
        <v>93</v>
      </c>
      <c r="F219" s="38">
        <v>60</v>
      </c>
      <c r="G219" s="38">
        <v>1.8</v>
      </c>
      <c r="H219" s="38">
        <v>0.3</v>
      </c>
      <c r="I219" s="38">
        <v>4.38</v>
      </c>
      <c r="J219" s="38">
        <v>34.880000000000003</v>
      </c>
      <c r="K219" s="22">
        <v>85</v>
      </c>
      <c r="L219" s="22"/>
    </row>
    <row r="220" spans="1:12" x14ac:dyDescent="0.25">
      <c r="A220" s="85"/>
      <c r="B220" s="82"/>
      <c r="C220" s="82"/>
      <c r="D220" s="43" t="s">
        <v>25</v>
      </c>
      <c r="E220" s="37" t="s">
        <v>92</v>
      </c>
      <c r="F220" s="38">
        <v>200</v>
      </c>
      <c r="G220" s="39">
        <v>6.25</v>
      </c>
      <c r="H220" s="38">
        <v>7.64</v>
      </c>
      <c r="I220" s="38">
        <v>12.3</v>
      </c>
      <c r="J220" s="38">
        <v>149</v>
      </c>
      <c r="K220" s="48">
        <v>140</v>
      </c>
      <c r="L220" s="48"/>
    </row>
    <row r="221" spans="1:12" x14ac:dyDescent="0.25">
      <c r="A221" s="85"/>
      <c r="B221" s="82"/>
      <c r="C221" s="82"/>
      <c r="D221" s="43" t="s">
        <v>26</v>
      </c>
      <c r="E221" s="37" t="s">
        <v>72</v>
      </c>
      <c r="F221" s="38">
        <v>90</v>
      </c>
      <c r="G221" s="39">
        <v>6.3</v>
      </c>
      <c r="H221" s="38">
        <v>6.7</v>
      </c>
      <c r="I221" s="38">
        <v>5.7</v>
      </c>
      <c r="J221" s="38">
        <v>117.73</v>
      </c>
      <c r="K221" s="48">
        <v>377</v>
      </c>
      <c r="L221" s="48"/>
    </row>
    <row r="222" spans="1:12" x14ac:dyDescent="0.25">
      <c r="A222" s="85"/>
      <c r="B222" s="82"/>
      <c r="C222" s="82"/>
      <c r="D222" s="43" t="s">
        <v>27</v>
      </c>
      <c r="E222" s="37" t="s">
        <v>54</v>
      </c>
      <c r="F222" s="38">
        <v>150</v>
      </c>
      <c r="G222" s="38">
        <v>3.43</v>
      </c>
      <c r="H222" s="38">
        <v>6.06</v>
      </c>
      <c r="I222" s="38">
        <v>20.28</v>
      </c>
      <c r="J222" s="38">
        <v>162.22999999999999</v>
      </c>
      <c r="K222" s="42">
        <v>520</v>
      </c>
      <c r="L222" s="42"/>
    </row>
    <row r="223" spans="1:12" x14ac:dyDescent="0.25">
      <c r="A223" s="85"/>
      <c r="B223" s="82"/>
      <c r="C223" s="82"/>
      <c r="D223" s="43" t="s">
        <v>28</v>
      </c>
      <c r="E223" s="37" t="s">
        <v>63</v>
      </c>
      <c r="F223" s="38">
        <v>200</v>
      </c>
      <c r="G223" s="38">
        <v>0.26</v>
      </c>
      <c r="H223" s="38">
        <v>0.21</v>
      </c>
      <c r="I223" s="38">
        <v>25.07</v>
      </c>
      <c r="J223" s="38">
        <v>23</v>
      </c>
      <c r="K223" s="22">
        <v>242</v>
      </c>
      <c r="L223" s="42"/>
    </row>
    <row r="224" spans="1:12" x14ac:dyDescent="0.25">
      <c r="A224" s="85"/>
      <c r="B224" s="82"/>
      <c r="C224" s="82"/>
      <c r="D224" s="43" t="s">
        <v>29</v>
      </c>
      <c r="E224" s="37" t="s">
        <v>36</v>
      </c>
      <c r="F224" s="38">
        <v>40</v>
      </c>
      <c r="G224" s="38">
        <v>3.16</v>
      </c>
      <c r="H224" s="38">
        <v>0.4</v>
      </c>
      <c r="I224" s="38">
        <v>19.239999999999998</v>
      </c>
      <c r="J224" s="38">
        <v>96</v>
      </c>
      <c r="K224" s="44" t="s">
        <v>37</v>
      </c>
      <c r="L224" s="22"/>
    </row>
    <row r="225" spans="1:12" x14ac:dyDescent="0.25">
      <c r="A225" s="85"/>
      <c r="B225" s="82"/>
      <c r="C225" s="82"/>
      <c r="D225" s="43" t="s">
        <v>30</v>
      </c>
      <c r="E225" s="37" t="s">
        <v>41</v>
      </c>
      <c r="F225" s="38">
        <v>40</v>
      </c>
      <c r="G225" s="38">
        <v>2.64</v>
      </c>
      <c r="H225" s="38">
        <v>0.48</v>
      </c>
      <c r="I225" s="38">
        <v>13.68</v>
      </c>
      <c r="J225" s="38">
        <v>72</v>
      </c>
      <c r="K225" s="44" t="s">
        <v>37</v>
      </c>
      <c r="L225" s="44"/>
    </row>
    <row r="226" spans="1:12" x14ac:dyDescent="0.25">
      <c r="A226" s="85"/>
      <c r="B226" s="82"/>
      <c r="C226" s="82"/>
      <c r="D226" s="43" t="s">
        <v>104</v>
      </c>
      <c r="E226" s="37" t="s">
        <v>105</v>
      </c>
      <c r="F226" s="38">
        <v>30</v>
      </c>
      <c r="G226" s="39">
        <v>1.3</v>
      </c>
      <c r="H226" s="38">
        <v>3.3</v>
      </c>
      <c r="I226" s="38">
        <v>4</v>
      </c>
      <c r="J226" s="38">
        <v>51</v>
      </c>
      <c r="K226" s="42">
        <v>595</v>
      </c>
      <c r="L226" s="44"/>
    </row>
    <row r="227" spans="1:12" x14ac:dyDescent="0.25">
      <c r="A227" s="86"/>
      <c r="B227" s="83"/>
      <c r="C227" s="83"/>
      <c r="D227" s="45" t="s">
        <v>31</v>
      </c>
      <c r="E227" s="31"/>
      <c r="F227" s="25">
        <f>SUM(F219:F226)</f>
        <v>810</v>
      </c>
      <c r="G227" s="25">
        <f t="shared" ref="G227:J227" si="30">SUM(G219:G226)</f>
        <v>25.140000000000004</v>
      </c>
      <c r="H227" s="25">
        <f t="shared" si="30"/>
        <v>25.09</v>
      </c>
      <c r="I227" s="25">
        <f t="shared" si="30"/>
        <v>104.64999999999998</v>
      </c>
      <c r="J227" s="25">
        <f t="shared" si="30"/>
        <v>705.84</v>
      </c>
      <c r="K227" s="8"/>
      <c r="L227" s="8">
        <v>114</v>
      </c>
    </row>
    <row r="228" spans="1:12" ht="13.8" customHeight="1" thickBot="1" x14ac:dyDescent="0.3">
      <c r="A228" s="11">
        <f>A214</f>
        <v>3</v>
      </c>
      <c r="B228" s="12">
        <f>B214</f>
        <v>5</v>
      </c>
      <c r="C228" s="72" t="s">
        <v>4</v>
      </c>
      <c r="D228" s="73"/>
      <c r="E228" s="13"/>
      <c r="F228" s="32">
        <f>F218+F227</f>
        <v>1322</v>
      </c>
      <c r="G228" s="32">
        <f t="shared" ref="G228:J228" si="31">G218+G227</f>
        <v>35.49</v>
      </c>
      <c r="H228" s="32">
        <f t="shared" si="31"/>
        <v>39.200000000000003</v>
      </c>
      <c r="I228" s="32">
        <f t="shared" si="31"/>
        <v>193.89</v>
      </c>
      <c r="J228" s="32">
        <f t="shared" si="31"/>
        <v>1340.5100000000002</v>
      </c>
      <c r="K228" s="14"/>
      <c r="L228" s="14"/>
    </row>
    <row r="229" spans="1:12" x14ac:dyDescent="0.25">
      <c r="A229" s="91">
        <v>4</v>
      </c>
      <c r="B229" s="94">
        <v>1</v>
      </c>
      <c r="C229" s="94" t="s">
        <v>18</v>
      </c>
      <c r="D229" s="36" t="s">
        <v>19</v>
      </c>
      <c r="E229" s="56" t="s">
        <v>114</v>
      </c>
      <c r="F229" s="57">
        <v>205</v>
      </c>
      <c r="G229" s="57">
        <v>2.2999999999999998</v>
      </c>
      <c r="H229" s="57">
        <v>10.96</v>
      </c>
      <c r="I229" s="57">
        <v>26.36</v>
      </c>
      <c r="J229" s="57">
        <v>318.67</v>
      </c>
      <c r="K229" s="65">
        <v>311</v>
      </c>
      <c r="L229" s="65"/>
    </row>
    <row r="230" spans="1:12" x14ac:dyDescent="0.25">
      <c r="A230" s="92"/>
      <c r="B230" s="95"/>
      <c r="C230" s="95"/>
      <c r="D230" s="43" t="s">
        <v>20</v>
      </c>
      <c r="E230" s="49" t="s">
        <v>94</v>
      </c>
      <c r="F230" s="38">
        <v>200</v>
      </c>
      <c r="G230" s="38">
        <v>0.2</v>
      </c>
      <c r="H230" s="38">
        <v>0.05</v>
      </c>
      <c r="I230" s="53">
        <v>15.01</v>
      </c>
      <c r="J230" s="53">
        <v>57</v>
      </c>
      <c r="K230" s="22">
        <v>684</v>
      </c>
      <c r="L230" s="22"/>
    </row>
    <row r="231" spans="1:12" x14ac:dyDescent="0.25">
      <c r="A231" s="92"/>
      <c r="B231" s="95"/>
      <c r="C231" s="95"/>
      <c r="D231" s="43" t="s">
        <v>21</v>
      </c>
      <c r="E231" s="37" t="s">
        <v>36</v>
      </c>
      <c r="F231" s="38">
        <v>50</v>
      </c>
      <c r="G231" s="38">
        <v>3.95</v>
      </c>
      <c r="H231" s="38">
        <v>0.5</v>
      </c>
      <c r="I231" s="38">
        <v>24.03</v>
      </c>
      <c r="J231" s="38">
        <v>119</v>
      </c>
      <c r="K231" s="44" t="s">
        <v>37</v>
      </c>
      <c r="L231" s="22"/>
    </row>
    <row r="232" spans="1:12" x14ac:dyDescent="0.25">
      <c r="A232" s="92"/>
      <c r="B232" s="95"/>
      <c r="C232" s="95"/>
      <c r="D232" s="41"/>
      <c r="E232" s="37" t="s">
        <v>96</v>
      </c>
      <c r="F232" s="38">
        <v>20</v>
      </c>
      <c r="G232" s="38">
        <v>1.5</v>
      </c>
      <c r="H232" s="38">
        <v>2.2000000000000002</v>
      </c>
      <c r="I232" s="38">
        <v>14.59</v>
      </c>
      <c r="J232" s="38">
        <v>43.5</v>
      </c>
      <c r="K232" s="22">
        <v>684</v>
      </c>
      <c r="L232" s="44"/>
    </row>
    <row r="233" spans="1:12" x14ac:dyDescent="0.25">
      <c r="A233" s="93"/>
      <c r="B233" s="96"/>
      <c r="C233" s="96"/>
      <c r="D233" s="45" t="s">
        <v>31</v>
      </c>
      <c r="E233" s="30"/>
      <c r="F233" s="25">
        <f>SUM(F229:F232)</f>
        <v>475</v>
      </c>
      <c r="G233" s="25">
        <f t="shared" ref="G233:J233" si="32">SUM(G229:G232)</f>
        <v>7.95</v>
      </c>
      <c r="H233" s="25">
        <f t="shared" si="32"/>
        <v>13.71</v>
      </c>
      <c r="I233" s="25">
        <f t="shared" si="32"/>
        <v>79.990000000000009</v>
      </c>
      <c r="J233" s="25">
        <f t="shared" si="32"/>
        <v>538.17000000000007</v>
      </c>
      <c r="K233" s="8"/>
      <c r="L233" s="8"/>
    </row>
    <row r="234" spans="1:12" x14ac:dyDescent="0.25">
      <c r="A234" s="84">
        <f>A229</f>
        <v>4</v>
      </c>
      <c r="B234" s="81">
        <f>B229</f>
        <v>1</v>
      </c>
      <c r="C234" s="81" t="s">
        <v>23</v>
      </c>
      <c r="D234" s="43" t="s">
        <v>24</v>
      </c>
      <c r="E234" s="37" t="s">
        <v>53</v>
      </c>
      <c r="F234" s="38">
        <v>60</v>
      </c>
      <c r="G234" s="38">
        <v>1.8</v>
      </c>
      <c r="H234" s="38">
        <v>0.3</v>
      </c>
      <c r="I234" s="38">
        <v>4.38</v>
      </c>
      <c r="J234" s="38">
        <v>34.799999999999997</v>
      </c>
      <c r="K234" s="22">
        <v>85</v>
      </c>
      <c r="L234" s="22"/>
    </row>
    <row r="235" spans="1:12" x14ac:dyDescent="0.25">
      <c r="A235" s="85"/>
      <c r="B235" s="82"/>
      <c r="C235" s="82"/>
      <c r="D235" s="43" t="s">
        <v>25</v>
      </c>
      <c r="E235" s="49" t="s">
        <v>50</v>
      </c>
      <c r="F235" s="38">
        <v>210</v>
      </c>
      <c r="G235" s="38">
        <v>1.66</v>
      </c>
      <c r="H235" s="38">
        <v>6.14</v>
      </c>
      <c r="I235" s="38">
        <v>7.97</v>
      </c>
      <c r="J235" s="38">
        <v>101.97</v>
      </c>
      <c r="K235" s="48">
        <v>110</v>
      </c>
      <c r="L235" s="48"/>
    </row>
    <row r="236" spans="1:12" x14ac:dyDescent="0.25">
      <c r="A236" s="85"/>
      <c r="B236" s="82"/>
      <c r="C236" s="82"/>
      <c r="D236" s="43" t="s">
        <v>26</v>
      </c>
      <c r="E236" s="37" t="s">
        <v>39</v>
      </c>
      <c r="F236" s="38">
        <v>90</v>
      </c>
      <c r="G236" s="39">
        <v>13.27</v>
      </c>
      <c r="H236" s="38">
        <v>9.6300000000000008</v>
      </c>
      <c r="I236" s="38">
        <v>8</v>
      </c>
      <c r="J236" s="38">
        <v>169.88</v>
      </c>
      <c r="K236" s="48">
        <v>451</v>
      </c>
      <c r="L236" s="48"/>
    </row>
    <row r="237" spans="1:12" x14ac:dyDescent="0.25">
      <c r="A237" s="85"/>
      <c r="B237" s="82"/>
      <c r="C237" s="82"/>
      <c r="D237" s="43" t="s">
        <v>27</v>
      </c>
      <c r="E237" s="37" t="s">
        <v>120</v>
      </c>
      <c r="F237" s="38">
        <v>150</v>
      </c>
      <c r="G237" s="38">
        <v>4.4459999999999997</v>
      </c>
      <c r="H237" s="38">
        <v>7.93</v>
      </c>
      <c r="I237" s="38">
        <v>29.64</v>
      </c>
      <c r="J237" s="38">
        <v>194.57</v>
      </c>
      <c r="K237" s="42">
        <v>516</v>
      </c>
      <c r="L237" s="40"/>
    </row>
    <row r="238" spans="1:12" x14ac:dyDescent="0.25">
      <c r="A238" s="85"/>
      <c r="B238" s="82"/>
      <c r="C238" s="82"/>
      <c r="D238" s="43" t="s">
        <v>28</v>
      </c>
      <c r="E238" s="56" t="s">
        <v>52</v>
      </c>
      <c r="F238" s="57">
        <v>200</v>
      </c>
      <c r="G238" s="57">
        <v>0.44</v>
      </c>
      <c r="H238" s="57">
        <v>0</v>
      </c>
      <c r="I238" s="57">
        <v>28.88</v>
      </c>
      <c r="J238" s="57">
        <v>116</v>
      </c>
      <c r="K238" s="22">
        <v>639</v>
      </c>
      <c r="L238" s="42"/>
    </row>
    <row r="239" spans="1:12" x14ac:dyDescent="0.25">
      <c r="A239" s="85"/>
      <c r="B239" s="82"/>
      <c r="C239" s="82"/>
      <c r="D239" s="43" t="s">
        <v>29</v>
      </c>
      <c r="E239" s="37" t="s">
        <v>36</v>
      </c>
      <c r="F239" s="38">
        <v>40</v>
      </c>
      <c r="G239" s="38">
        <v>3.16</v>
      </c>
      <c r="H239" s="38">
        <v>0.4</v>
      </c>
      <c r="I239" s="38">
        <v>19.239999999999998</v>
      </c>
      <c r="J239" s="38">
        <v>96</v>
      </c>
      <c r="K239" s="44" t="s">
        <v>37</v>
      </c>
      <c r="L239" s="22"/>
    </row>
    <row r="240" spans="1:12" x14ac:dyDescent="0.25">
      <c r="A240" s="85"/>
      <c r="B240" s="82"/>
      <c r="C240" s="82"/>
      <c r="D240" s="43" t="s">
        <v>30</v>
      </c>
      <c r="E240" s="37" t="s">
        <v>41</v>
      </c>
      <c r="F240" s="38">
        <v>40</v>
      </c>
      <c r="G240" s="38">
        <v>2.64</v>
      </c>
      <c r="H240" s="38">
        <v>0.48</v>
      </c>
      <c r="I240" s="38">
        <v>13.68</v>
      </c>
      <c r="J240" s="38">
        <v>72</v>
      </c>
      <c r="K240" s="44" t="s">
        <v>37</v>
      </c>
      <c r="L240" s="44"/>
    </row>
    <row r="241" spans="1:12" x14ac:dyDescent="0.25">
      <c r="A241" s="85"/>
      <c r="B241" s="82"/>
      <c r="C241" s="82"/>
      <c r="D241" s="43" t="s">
        <v>104</v>
      </c>
      <c r="E241" s="37" t="s">
        <v>105</v>
      </c>
      <c r="F241" s="38">
        <v>30</v>
      </c>
      <c r="G241" s="39">
        <v>1.3</v>
      </c>
      <c r="H241" s="38">
        <v>3.3</v>
      </c>
      <c r="I241" s="38">
        <v>4</v>
      </c>
      <c r="J241" s="38">
        <v>51</v>
      </c>
      <c r="K241" s="40">
        <v>595</v>
      </c>
      <c r="L241" s="44"/>
    </row>
    <row r="242" spans="1:12" x14ac:dyDescent="0.25">
      <c r="A242" s="86"/>
      <c r="B242" s="83"/>
      <c r="C242" s="83"/>
      <c r="D242" s="45" t="s">
        <v>31</v>
      </c>
      <c r="E242" s="31"/>
      <c r="F242" s="25">
        <f>SUM(F234:F241)</f>
        <v>820</v>
      </c>
      <c r="G242" s="25">
        <f t="shared" ref="G242:J242" si="33">SUM(G234:G241)</f>
        <v>28.716000000000005</v>
      </c>
      <c r="H242" s="25">
        <f t="shared" si="33"/>
        <v>28.18</v>
      </c>
      <c r="I242" s="25">
        <f t="shared" si="33"/>
        <v>115.78999999999999</v>
      </c>
      <c r="J242" s="25">
        <f t="shared" si="33"/>
        <v>836.22</v>
      </c>
      <c r="K242" s="8"/>
      <c r="L242" s="8">
        <v>114</v>
      </c>
    </row>
    <row r="243" spans="1:12" ht="13.8" customHeight="1" thickBot="1" x14ac:dyDescent="0.3">
      <c r="A243" s="11">
        <f>A229</f>
        <v>4</v>
      </c>
      <c r="B243" s="12">
        <f>B229</f>
        <v>1</v>
      </c>
      <c r="C243" s="72" t="s">
        <v>4</v>
      </c>
      <c r="D243" s="73"/>
      <c r="E243" s="13"/>
      <c r="F243" s="32">
        <f>F233+F242</f>
        <v>1295</v>
      </c>
      <c r="G243" s="32">
        <f t="shared" ref="G243:J243" si="34">G233+G242</f>
        <v>36.666000000000004</v>
      </c>
      <c r="H243" s="32">
        <f t="shared" si="34"/>
        <v>41.89</v>
      </c>
      <c r="I243" s="32">
        <f t="shared" si="34"/>
        <v>195.78</v>
      </c>
      <c r="J243" s="32">
        <f t="shared" si="34"/>
        <v>1374.39</v>
      </c>
      <c r="K243" s="14"/>
      <c r="L243" s="14"/>
    </row>
    <row r="244" spans="1:12" x14ac:dyDescent="0.25">
      <c r="A244" s="87">
        <v>4</v>
      </c>
      <c r="B244" s="88">
        <v>2</v>
      </c>
      <c r="C244" s="88" t="s">
        <v>18</v>
      </c>
      <c r="D244" s="36" t="s">
        <v>19</v>
      </c>
      <c r="E244" s="37" t="s">
        <v>128</v>
      </c>
      <c r="F244" s="38">
        <v>90</v>
      </c>
      <c r="G244" s="38">
        <v>13.27</v>
      </c>
      <c r="H244" s="38">
        <v>9.6300000000000008</v>
      </c>
      <c r="I244" s="38">
        <v>8</v>
      </c>
      <c r="J244" s="38">
        <v>169.88</v>
      </c>
      <c r="K244" s="48">
        <v>451</v>
      </c>
      <c r="L244" s="48"/>
    </row>
    <row r="245" spans="1:12" x14ac:dyDescent="0.25">
      <c r="A245" s="85"/>
      <c r="B245" s="82"/>
      <c r="C245" s="82"/>
      <c r="D245" s="43" t="s">
        <v>20</v>
      </c>
      <c r="E245" s="37" t="s">
        <v>74</v>
      </c>
      <c r="F245" s="38">
        <v>200</v>
      </c>
      <c r="G245" s="38">
        <v>0.3</v>
      </c>
      <c r="H245" s="38">
        <v>0</v>
      </c>
      <c r="I245" s="38">
        <v>15.2</v>
      </c>
      <c r="J245" s="38">
        <v>60</v>
      </c>
      <c r="K245" s="42">
        <v>685</v>
      </c>
      <c r="L245" s="42"/>
    </row>
    <row r="246" spans="1:12" x14ac:dyDescent="0.25">
      <c r="A246" s="85"/>
      <c r="B246" s="82"/>
      <c r="C246" s="82"/>
      <c r="D246" s="43" t="s">
        <v>21</v>
      </c>
      <c r="E246" s="37" t="s">
        <v>36</v>
      </c>
      <c r="F246" s="38">
        <v>50</v>
      </c>
      <c r="G246" s="38">
        <v>3.95</v>
      </c>
      <c r="H246" s="38">
        <v>0.5</v>
      </c>
      <c r="I246" s="38">
        <v>24.03</v>
      </c>
      <c r="J246" s="38">
        <v>119</v>
      </c>
      <c r="K246" s="44" t="s">
        <v>37</v>
      </c>
      <c r="L246" s="42"/>
    </row>
    <row r="247" spans="1:12" x14ac:dyDescent="0.25">
      <c r="A247" s="85"/>
      <c r="B247" s="82"/>
      <c r="C247" s="82"/>
      <c r="D247" s="41" t="s">
        <v>19</v>
      </c>
      <c r="E247" s="37" t="s">
        <v>120</v>
      </c>
      <c r="F247" s="38">
        <v>150</v>
      </c>
      <c r="G247" s="38">
        <v>4.4459999999999997</v>
      </c>
      <c r="H247" s="38">
        <v>7.93</v>
      </c>
      <c r="I247" s="38">
        <v>29.64</v>
      </c>
      <c r="J247" s="38">
        <v>194.57</v>
      </c>
      <c r="K247" s="42">
        <v>516</v>
      </c>
      <c r="L247" s="44"/>
    </row>
    <row r="248" spans="1:12" x14ac:dyDescent="0.25">
      <c r="A248" s="85"/>
      <c r="B248" s="82"/>
      <c r="C248" s="82"/>
      <c r="D248" s="41" t="s">
        <v>104</v>
      </c>
      <c r="E248" s="37" t="s">
        <v>133</v>
      </c>
      <c r="F248" s="38">
        <v>30</v>
      </c>
      <c r="G248" s="38">
        <v>0.56999999999999995</v>
      </c>
      <c r="H248" s="38">
        <v>2.0299999999999998</v>
      </c>
      <c r="I248" s="38">
        <v>2.4700000000000002</v>
      </c>
      <c r="J248" s="38">
        <v>31</v>
      </c>
      <c r="K248" s="40">
        <v>601</v>
      </c>
      <c r="L248" s="50"/>
    </row>
    <row r="249" spans="1:12" x14ac:dyDescent="0.25">
      <c r="A249" s="86"/>
      <c r="B249" s="83"/>
      <c r="C249" s="83"/>
      <c r="D249" s="45" t="s">
        <v>31</v>
      </c>
      <c r="E249" s="30"/>
      <c r="F249" s="25">
        <f>SUM(F244:F248)</f>
        <v>520</v>
      </c>
      <c r="G249" s="25">
        <f>SUM(G244:G248)</f>
        <v>22.536000000000001</v>
      </c>
      <c r="H249" s="25">
        <f>SUM(H244:H248)</f>
        <v>20.090000000000003</v>
      </c>
      <c r="I249" s="25">
        <f>SUM(I244:I248)</f>
        <v>79.34</v>
      </c>
      <c r="J249" s="25">
        <f>SUM(J244:J248)</f>
        <v>574.45000000000005</v>
      </c>
      <c r="K249" s="8"/>
      <c r="L249" s="8"/>
    </row>
    <row r="250" spans="1:12" x14ac:dyDescent="0.25">
      <c r="A250" s="84">
        <f>A244</f>
        <v>4</v>
      </c>
      <c r="B250" s="81">
        <f>B244</f>
        <v>2</v>
      </c>
      <c r="C250" s="81" t="s">
        <v>23</v>
      </c>
      <c r="D250" s="43" t="s">
        <v>24</v>
      </c>
      <c r="E250" s="37" t="s">
        <v>87</v>
      </c>
      <c r="F250" s="38">
        <v>100</v>
      </c>
      <c r="G250" s="38">
        <v>0.8</v>
      </c>
      <c r="H250" s="38">
        <v>0.1</v>
      </c>
      <c r="I250" s="38">
        <v>2.5</v>
      </c>
      <c r="J250" s="38">
        <v>14</v>
      </c>
      <c r="K250" s="22">
        <v>13</v>
      </c>
      <c r="L250" s="22"/>
    </row>
    <row r="251" spans="1:12" x14ac:dyDescent="0.25">
      <c r="A251" s="85"/>
      <c r="B251" s="82"/>
      <c r="C251" s="82"/>
      <c r="D251" s="43" t="s">
        <v>25</v>
      </c>
      <c r="E251" s="37" t="s">
        <v>95</v>
      </c>
      <c r="F251" s="38">
        <v>210</v>
      </c>
      <c r="G251" s="38">
        <v>1.93</v>
      </c>
      <c r="H251" s="38">
        <v>6.43</v>
      </c>
      <c r="I251" s="38">
        <v>16.21</v>
      </c>
      <c r="J251" s="38">
        <v>124</v>
      </c>
      <c r="K251" s="48">
        <v>132</v>
      </c>
      <c r="L251" s="48"/>
    </row>
    <row r="252" spans="1:12" x14ac:dyDescent="0.25">
      <c r="A252" s="85"/>
      <c r="B252" s="82"/>
      <c r="C252" s="82"/>
      <c r="D252" s="43" t="s">
        <v>26</v>
      </c>
      <c r="E252" s="56" t="s">
        <v>48</v>
      </c>
      <c r="F252" s="38">
        <v>200</v>
      </c>
      <c r="G252" s="38">
        <v>22.69</v>
      </c>
      <c r="H252" s="38">
        <v>18.07</v>
      </c>
      <c r="I252" s="38">
        <v>33.299999999999997</v>
      </c>
      <c r="J252" s="38">
        <v>393.3</v>
      </c>
      <c r="K252" s="65">
        <v>443</v>
      </c>
      <c r="L252" s="65"/>
    </row>
    <row r="253" spans="1:12" x14ac:dyDescent="0.25">
      <c r="A253" s="85"/>
      <c r="B253" s="82"/>
      <c r="C253" s="82"/>
      <c r="D253" s="43" t="s">
        <v>28</v>
      </c>
      <c r="E253" s="49" t="s">
        <v>103</v>
      </c>
      <c r="F253" s="38">
        <v>200</v>
      </c>
      <c r="G253" s="38">
        <v>0.68</v>
      </c>
      <c r="H253" s="38">
        <v>0</v>
      </c>
      <c r="I253" s="38">
        <v>24.26</v>
      </c>
      <c r="J253" s="38">
        <v>98</v>
      </c>
      <c r="K253" s="22">
        <v>645</v>
      </c>
      <c r="L253" s="22"/>
    </row>
    <row r="254" spans="1:12" x14ac:dyDescent="0.25">
      <c r="A254" s="85"/>
      <c r="B254" s="82"/>
      <c r="C254" s="82"/>
      <c r="D254" s="43" t="s">
        <v>29</v>
      </c>
      <c r="E254" s="37" t="s">
        <v>36</v>
      </c>
      <c r="F254" s="38">
        <v>40</v>
      </c>
      <c r="G254" s="38">
        <v>3.16</v>
      </c>
      <c r="H254" s="38">
        <v>0.4</v>
      </c>
      <c r="I254" s="38">
        <v>19.239999999999998</v>
      </c>
      <c r="J254" s="38">
        <v>96</v>
      </c>
      <c r="K254" s="44" t="s">
        <v>37</v>
      </c>
      <c r="L254" s="44"/>
    </row>
    <row r="255" spans="1:12" x14ac:dyDescent="0.25">
      <c r="A255" s="85"/>
      <c r="B255" s="82"/>
      <c r="C255" s="82"/>
      <c r="D255" s="43" t="s">
        <v>30</v>
      </c>
      <c r="E255" s="37" t="s">
        <v>41</v>
      </c>
      <c r="F255" s="38">
        <v>40</v>
      </c>
      <c r="G255" s="38">
        <v>2.64</v>
      </c>
      <c r="H255" s="38">
        <v>0.48</v>
      </c>
      <c r="I255" s="38">
        <v>13.68</v>
      </c>
      <c r="J255" s="38">
        <v>72</v>
      </c>
      <c r="K255" s="44" t="s">
        <v>37</v>
      </c>
      <c r="L255" s="44"/>
    </row>
    <row r="256" spans="1:12" x14ac:dyDescent="0.25">
      <c r="A256" s="86"/>
      <c r="B256" s="83"/>
      <c r="C256" s="83"/>
      <c r="D256" s="45" t="s">
        <v>31</v>
      </c>
      <c r="E256" s="31"/>
      <c r="F256" s="25">
        <f>SUM(F250:F255)</f>
        <v>790</v>
      </c>
      <c r="G256" s="25">
        <f>SUM(G250:G255)</f>
        <v>31.900000000000002</v>
      </c>
      <c r="H256" s="25">
        <f>SUM(H250:H255)</f>
        <v>25.48</v>
      </c>
      <c r="I256" s="25">
        <f>SUM(I250:I255)</f>
        <v>109.19</v>
      </c>
      <c r="J256" s="25">
        <f>SUM(J250:J255)</f>
        <v>797.3</v>
      </c>
      <c r="K256" s="8"/>
      <c r="L256" s="8">
        <v>114</v>
      </c>
    </row>
    <row r="257" spans="1:12" ht="13.8" customHeight="1" thickBot="1" x14ac:dyDescent="0.3">
      <c r="A257" s="11">
        <f>A244</f>
        <v>4</v>
      </c>
      <c r="B257" s="12">
        <f>B244</f>
        <v>2</v>
      </c>
      <c r="C257" s="72" t="s">
        <v>4</v>
      </c>
      <c r="D257" s="73"/>
      <c r="E257" s="13"/>
      <c r="F257" s="32">
        <f>F249+F256</f>
        <v>1310</v>
      </c>
      <c r="G257" s="32">
        <f t="shared" ref="G257:J257" si="35">G249+G256</f>
        <v>54.436000000000007</v>
      </c>
      <c r="H257" s="32">
        <f t="shared" si="35"/>
        <v>45.570000000000007</v>
      </c>
      <c r="I257" s="32">
        <f t="shared" si="35"/>
        <v>188.53</v>
      </c>
      <c r="J257" s="32">
        <f t="shared" si="35"/>
        <v>1371.75</v>
      </c>
      <c r="K257" s="14"/>
      <c r="L257" s="14"/>
    </row>
    <row r="258" spans="1:12" x14ac:dyDescent="0.25">
      <c r="A258" s="87">
        <v>4</v>
      </c>
      <c r="B258" s="88">
        <v>3</v>
      </c>
      <c r="C258" s="88" t="s">
        <v>18</v>
      </c>
      <c r="D258" s="36" t="s">
        <v>19</v>
      </c>
      <c r="E258" s="37" t="s">
        <v>97</v>
      </c>
      <c r="F258" s="38">
        <v>200</v>
      </c>
      <c r="G258" s="39">
        <v>16.05</v>
      </c>
      <c r="H258" s="38">
        <v>13.41</v>
      </c>
      <c r="I258" s="38">
        <v>13.7</v>
      </c>
      <c r="J258" s="38">
        <v>224</v>
      </c>
      <c r="K258" s="65">
        <v>436</v>
      </c>
      <c r="L258" s="65"/>
    </row>
    <row r="259" spans="1:12" x14ac:dyDescent="0.25">
      <c r="A259" s="85"/>
      <c r="B259" s="82"/>
      <c r="C259" s="82"/>
      <c r="D259" s="43" t="s">
        <v>20</v>
      </c>
      <c r="E259" s="37" t="s">
        <v>94</v>
      </c>
      <c r="F259" s="38">
        <v>200</v>
      </c>
      <c r="G259" s="38">
        <v>1.6</v>
      </c>
      <c r="H259" s="38">
        <v>1.65</v>
      </c>
      <c r="I259" s="53">
        <v>17.36</v>
      </c>
      <c r="J259" s="53">
        <v>86</v>
      </c>
      <c r="K259" s="22">
        <v>684</v>
      </c>
      <c r="L259" s="22"/>
    </row>
    <row r="260" spans="1:12" x14ac:dyDescent="0.25">
      <c r="A260" s="85"/>
      <c r="B260" s="82"/>
      <c r="C260" s="82"/>
      <c r="D260" s="43" t="s">
        <v>21</v>
      </c>
      <c r="E260" s="37" t="s">
        <v>36</v>
      </c>
      <c r="F260" s="38">
        <v>75</v>
      </c>
      <c r="G260" s="38">
        <v>5.625</v>
      </c>
      <c r="H260" s="38">
        <v>0.75</v>
      </c>
      <c r="I260" s="38">
        <v>36.045000000000002</v>
      </c>
      <c r="J260" s="38">
        <v>178.5</v>
      </c>
      <c r="K260" s="44" t="s">
        <v>37</v>
      </c>
      <c r="L260" s="22"/>
    </row>
    <row r="261" spans="1:12" x14ac:dyDescent="0.25">
      <c r="A261" s="85"/>
      <c r="B261" s="82"/>
      <c r="C261" s="82"/>
      <c r="D261" s="41"/>
      <c r="E261" s="37" t="s">
        <v>60</v>
      </c>
      <c r="F261" s="38">
        <v>40</v>
      </c>
      <c r="G261" s="38">
        <v>5.08</v>
      </c>
      <c r="H261" s="38">
        <v>4.5999999999999996</v>
      </c>
      <c r="I261" s="38">
        <v>0.28000000000000003</v>
      </c>
      <c r="J261" s="38">
        <v>63</v>
      </c>
      <c r="K261" s="22">
        <v>337</v>
      </c>
      <c r="L261" s="44"/>
    </row>
    <row r="262" spans="1:12" x14ac:dyDescent="0.25">
      <c r="A262" s="86"/>
      <c r="B262" s="83"/>
      <c r="C262" s="83"/>
      <c r="D262" s="45" t="s">
        <v>31</v>
      </c>
      <c r="E262" s="30"/>
      <c r="F262" s="25">
        <f>SUM(F258:F261)</f>
        <v>515</v>
      </c>
      <c r="G262" s="25">
        <f t="shared" ref="G262:J262" si="36">SUM(G258:G261)</f>
        <v>28.355000000000004</v>
      </c>
      <c r="H262" s="25">
        <f t="shared" si="36"/>
        <v>20.41</v>
      </c>
      <c r="I262" s="25">
        <f t="shared" si="36"/>
        <v>67.385000000000005</v>
      </c>
      <c r="J262" s="25">
        <f t="shared" si="36"/>
        <v>551.5</v>
      </c>
      <c r="K262" s="8"/>
      <c r="L262" s="8"/>
    </row>
    <row r="263" spans="1:12" x14ac:dyDescent="0.25">
      <c r="A263" s="84">
        <f>A258</f>
        <v>4</v>
      </c>
      <c r="B263" s="81">
        <f>B258</f>
        <v>3</v>
      </c>
      <c r="C263" s="81" t="s">
        <v>23</v>
      </c>
      <c r="D263" s="43"/>
      <c r="E263" s="37" t="s">
        <v>86</v>
      </c>
      <c r="F263" s="38">
        <v>10</v>
      </c>
      <c r="G263" s="38">
        <v>0.27</v>
      </c>
      <c r="H263" s="38">
        <v>1.5</v>
      </c>
      <c r="I263" s="38">
        <v>0.36</v>
      </c>
      <c r="J263" s="38">
        <v>16</v>
      </c>
      <c r="K263" s="42" t="s">
        <v>37</v>
      </c>
      <c r="L263" s="42"/>
    </row>
    <row r="264" spans="1:12" x14ac:dyDescent="0.25">
      <c r="A264" s="85"/>
      <c r="B264" s="82"/>
      <c r="C264" s="82"/>
      <c r="D264" s="43" t="s">
        <v>25</v>
      </c>
      <c r="E264" s="37" t="s">
        <v>44</v>
      </c>
      <c r="F264" s="57">
        <v>200</v>
      </c>
      <c r="G264" s="57">
        <v>2.21</v>
      </c>
      <c r="H264" s="57">
        <v>3.88</v>
      </c>
      <c r="I264" s="57">
        <v>13.8</v>
      </c>
      <c r="J264" s="57">
        <v>120</v>
      </c>
      <c r="K264" s="48">
        <v>139</v>
      </c>
      <c r="L264" s="48"/>
    </row>
    <row r="265" spans="1:12" x14ac:dyDescent="0.25">
      <c r="A265" s="85"/>
      <c r="B265" s="82"/>
      <c r="C265" s="82"/>
      <c r="D265" s="43" t="s">
        <v>26</v>
      </c>
      <c r="E265" s="37" t="s">
        <v>98</v>
      </c>
      <c r="F265" s="57">
        <v>200</v>
      </c>
      <c r="G265" s="57">
        <v>14.2</v>
      </c>
      <c r="H265" s="57">
        <v>8.4</v>
      </c>
      <c r="I265" s="57">
        <v>52.64</v>
      </c>
      <c r="J265" s="57">
        <v>344</v>
      </c>
      <c r="K265" s="48">
        <v>672</v>
      </c>
      <c r="L265" s="48"/>
    </row>
    <row r="266" spans="1:12" x14ac:dyDescent="0.25">
      <c r="A266" s="85"/>
      <c r="B266" s="82"/>
      <c r="C266" s="82"/>
      <c r="D266" s="43" t="s">
        <v>22</v>
      </c>
      <c r="E266" s="49" t="s">
        <v>109</v>
      </c>
      <c r="F266" s="38">
        <v>100</v>
      </c>
      <c r="G266" s="38">
        <v>0.6</v>
      </c>
      <c r="H266" s="38">
        <v>0.23</v>
      </c>
      <c r="I266" s="38">
        <v>6.1</v>
      </c>
      <c r="J266" s="38">
        <v>30</v>
      </c>
      <c r="K266" s="42" t="s">
        <v>37</v>
      </c>
      <c r="L266" s="48"/>
    </row>
    <row r="267" spans="1:12" x14ac:dyDescent="0.25">
      <c r="A267" s="85"/>
      <c r="B267" s="82"/>
      <c r="C267" s="82"/>
      <c r="D267" s="43" t="s">
        <v>28</v>
      </c>
      <c r="E267" s="37" t="s">
        <v>47</v>
      </c>
      <c r="F267" s="38">
        <v>200</v>
      </c>
      <c r="G267" s="38">
        <v>0.68</v>
      </c>
      <c r="H267" s="38">
        <v>0</v>
      </c>
      <c r="I267" s="38">
        <v>24.26</v>
      </c>
      <c r="J267" s="38">
        <v>98</v>
      </c>
      <c r="K267" s="22">
        <v>638</v>
      </c>
      <c r="L267" s="42"/>
    </row>
    <row r="268" spans="1:12" x14ac:dyDescent="0.25">
      <c r="A268" s="85"/>
      <c r="B268" s="82"/>
      <c r="C268" s="82"/>
      <c r="D268" s="43" t="s">
        <v>29</v>
      </c>
      <c r="E268" s="37" t="s">
        <v>36</v>
      </c>
      <c r="F268" s="38">
        <v>40</v>
      </c>
      <c r="G268" s="38">
        <v>3.16</v>
      </c>
      <c r="H268" s="38">
        <v>0.4</v>
      </c>
      <c r="I268" s="38">
        <v>19.239999999999998</v>
      </c>
      <c r="J268" s="38">
        <v>96</v>
      </c>
      <c r="K268" s="42" t="s">
        <v>37</v>
      </c>
      <c r="L268" s="22"/>
    </row>
    <row r="269" spans="1:12" x14ac:dyDescent="0.25">
      <c r="A269" s="85"/>
      <c r="B269" s="82"/>
      <c r="C269" s="82"/>
      <c r="D269" s="43" t="s">
        <v>30</v>
      </c>
      <c r="E269" s="37" t="s">
        <v>41</v>
      </c>
      <c r="F269" s="38">
        <v>40</v>
      </c>
      <c r="G269" s="38">
        <v>2.64</v>
      </c>
      <c r="H269" s="38">
        <v>0.48</v>
      </c>
      <c r="I269" s="38">
        <v>13.68</v>
      </c>
      <c r="J269" s="38">
        <v>72</v>
      </c>
      <c r="K269" s="42" t="s">
        <v>37</v>
      </c>
      <c r="L269" s="42"/>
    </row>
    <row r="270" spans="1:12" x14ac:dyDescent="0.25">
      <c r="A270" s="85"/>
      <c r="B270" s="82"/>
      <c r="C270" s="82"/>
      <c r="D270" s="43"/>
      <c r="E270" s="37" t="s">
        <v>84</v>
      </c>
      <c r="F270" s="38">
        <v>25</v>
      </c>
      <c r="G270" s="38">
        <v>1.95</v>
      </c>
      <c r="H270" s="38">
        <v>0.2</v>
      </c>
      <c r="I270" s="38">
        <v>12.44</v>
      </c>
      <c r="J270" s="38">
        <v>61</v>
      </c>
      <c r="K270" s="48">
        <v>551</v>
      </c>
      <c r="L270" s="42"/>
    </row>
    <row r="271" spans="1:12" x14ac:dyDescent="0.25">
      <c r="A271" s="86"/>
      <c r="B271" s="83"/>
      <c r="C271" s="83"/>
      <c r="D271" s="45" t="s">
        <v>31</v>
      </c>
      <c r="E271" s="31"/>
      <c r="F271" s="25">
        <f>SUM(F263:F270)</f>
        <v>815</v>
      </c>
      <c r="G271" s="25">
        <f t="shared" ref="G271:J271" si="37">SUM(G263:G270)</f>
        <v>25.71</v>
      </c>
      <c r="H271" s="25">
        <f t="shared" si="37"/>
        <v>15.090000000000002</v>
      </c>
      <c r="I271" s="25">
        <f t="shared" si="37"/>
        <v>142.51999999999998</v>
      </c>
      <c r="J271" s="25">
        <f t="shared" si="37"/>
        <v>837</v>
      </c>
      <c r="K271" s="8"/>
      <c r="L271" s="8">
        <v>114</v>
      </c>
    </row>
    <row r="272" spans="1:12" ht="13.8" customHeight="1" thickBot="1" x14ac:dyDescent="0.3">
      <c r="A272" s="11">
        <f>A258</f>
        <v>4</v>
      </c>
      <c r="B272" s="12">
        <f>B258</f>
        <v>3</v>
      </c>
      <c r="C272" s="72" t="s">
        <v>4</v>
      </c>
      <c r="D272" s="73"/>
      <c r="E272" s="13"/>
      <c r="F272" s="32">
        <f>F262+F271</f>
        <v>1330</v>
      </c>
      <c r="G272" s="32">
        <f t="shared" ref="G272:J272" si="38">G262+G271</f>
        <v>54.065000000000005</v>
      </c>
      <c r="H272" s="32">
        <f t="shared" si="38"/>
        <v>35.5</v>
      </c>
      <c r="I272" s="32">
        <f t="shared" si="38"/>
        <v>209.90499999999997</v>
      </c>
      <c r="J272" s="32">
        <f t="shared" si="38"/>
        <v>1388.5</v>
      </c>
      <c r="K272" s="14"/>
      <c r="L272" s="14"/>
    </row>
    <row r="273" spans="1:12" x14ac:dyDescent="0.25">
      <c r="A273" s="87">
        <v>4</v>
      </c>
      <c r="B273" s="88">
        <v>4</v>
      </c>
      <c r="C273" s="88" t="s">
        <v>18</v>
      </c>
      <c r="D273" s="36" t="s">
        <v>19</v>
      </c>
      <c r="E273" s="37" t="s">
        <v>129</v>
      </c>
      <c r="F273" s="38">
        <v>90</v>
      </c>
      <c r="G273" s="39">
        <v>13.68</v>
      </c>
      <c r="H273" s="38">
        <v>6.39</v>
      </c>
      <c r="I273" s="38">
        <v>6.39</v>
      </c>
      <c r="J273" s="38">
        <v>144</v>
      </c>
      <c r="K273" s="40" t="s">
        <v>83</v>
      </c>
      <c r="L273" s="40"/>
    </row>
    <row r="274" spans="1:12" x14ac:dyDescent="0.25">
      <c r="A274" s="85"/>
      <c r="B274" s="82"/>
      <c r="C274" s="82"/>
      <c r="D274" s="43" t="s">
        <v>28</v>
      </c>
      <c r="E274" s="37" t="s">
        <v>103</v>
      </c>
      <c r="F274" s="38">
        <v>200</v>
      </c>
      <c r="G274" s="38">
        <v>0.68</v>
      </c>
      <c r="H274" s="38">
        <v>0</v>
      </c>
      <c r="I274" s="38">
        <v>24.26</v>
      </c>
      <c r="J274" s="38">
        <v>98</v>
      </c>
      <c r="K274" s="42">
        <v>645</v>
      </c>
      <c r="L274" s="40"/>
    </row>
    <row r="275" spans="1:12" x14ac:dyDescent="0.25">
      <c r="A275" s="85"/>
      <c r="B275" s="82"/>
      <c r="C275" s="82"/>
      <c r="D275" s="43" t="s">
        <v>21</v>
      </c>
      <c r="E275" s="37" t="s">
        <v>36</v>
      </c>
      <c r="F275" s="38">
        <v>50</v>
      </c>
      <c r="G275" s="38">
        <v>3.95</v>
      </c>
      <c r="H275" s="38">
        <v>0.5</v>
      </c>
      <c r="I275" s="38">
        <v>24.03</v>
      </c>
      <c r="J275" s="38">
        <v>119</v>
      </c>
      <c r="K275" s="44" t="s">
        <v>37</v>
      </c>
      <c r="L275" s="40"/>
    </row>
    <row r="276" spans="1:12" x14ac:dyDescent="0.25">
      <c r="A276" s="85"/>
      <c r="B276" s="82"/>
      <c r="C276" s="82"/>
      <c r="D276" s="41" t="s">
        <v>19</v>
      </c>
      <c r="E276" s="37" t="s">
        <v>54</v>
      </c>
      <c r="F276" s="38">
        <v>150</v>
      </c>
      <c r="G276" s="38">
        <v>3.43</v>
      </c>
      <c r="H276" s="38">
        <v>6.06</v>
      </c>
      <c r="I276" s="38">
        <v>20.28</v>
      </c>
      <c r="J276" s="38">
        <v>162.22999999999999</v>
      </c>
      <c r="K276" s="40">
        <v>520</v>
      </c>
      <c r="L276" s="42"/>
    </row>
    <row r="277" spans="1:12" x14ac:dyDescent="0.25">
      <c r="A277" s="85"/>
      <c r="B277" s="82"/>
      <c r="C277" s="82"/>
      <c r="D277" s="71" t="s">
        <v>104</v>
      </c>
      <c r="E277" s="37" t="s">
        <v>105</v>
      </c>
      <c r="F277" s="38">
        <v>30</v>
      </c>
      <c r="G277" s="39">
        <v>1.3</v>
      </c>
      <c r="H277" s="38">
        <v>3.3</v>
      </c>
      <c r="I277" s="38">
        <v>4</v>
      </c>
      <c r="J277" s="38">
        <v>51</v>
      </c>
      <c r="K277" s="40">
        <v>595</v>
      </c>
      <c r="L277" s="44"/>
    </row>
    <row r="278" spans="1:12" x14ac:dyDescent="0.25">
      <c r="A278" s="86"/>
      <c r="B278" s="83"/>
      <c r="C278" s="83"/>
      <c r="D278" s="45" t="s">
        <v>31</v>
      </c>
      <c r="E278" s="30"/>
      <c r="F278" s="25">
        <f>SUM(F273:F277)</f>
        <v>520</v>
      </c>
      <c r="G278" s="25">
        <f t="shared" ref="G278:J278" si="39">SUM(G273:G277)</f>
        <v>23.04</v>
      </c>
      <c r="H278" s="25">
        <f t="shared" si="39"/>
        <v>16.25</v>
      </c>
      <c r="I278" s="25">
        <f t="shared" si="39"/>
        <v>78.960000000000008</v>
      </c>
      <c r="J278" s="25">
        <f t="shared" si="39"/>
        <v>574.23</v>
      </c>
      <c r="K278" s="8"/>
      <c r="L278" s="8"/>
    </row>
    <row r="279" spans="1:12" x14ac:dyDescent="0.25">
      <c r="A279" s="84">
        <f>A273</f>
        <v>4</v>
      </c>
      <c r="B279" s="81">
        <f>B273</f>
        <v>4</v>
      </c>
      <c r="C279" s="81" t="s">
        <v>23</v>
      </c>
      <c r="D279" s="43" t="s">
        <v>24</v>
      </c>
      <c r="E279" s="49" t="s">
        <v>99</v>
      </c>
      <c r="F279" s="38">
        <v>100</v>
      </c>
      <c r="G279" s="38">
        <v>0.6</v>
      </c>
      <c r="H279" s="38">
        <v>4.2</v>
      </c>
      <c r="I279" s="38">
        <v>4</v>
      </c>
      <c r="J279" s="38">
        <v>85.5</v>
      </c>
      <c r="K279" s="22">
        <v>78</v>
      </c>
      <c r="L279" s="22"/>
    </row>
    <row r="280" spans="1:12" x14ac:dyDescent="0.25">
      <c r="A280" s="85"/>
      <c r="B280" s="82"/>
      <c r="C280" s="82"/>
      <c r="D280" s="43" t="s">
        <v>25</v>
      </c>
      <c r="E280" s="52" t="s">
        <v>81</v>
      </c>
      <c r="F280" s="38">
        <v>210</v>
      </c>
      <c r="G280" s="38">
        <v>1.66</v>
      </c>
      <c r="H280" s="38">
        <v>6.38</v>
      </c>
      <c r="I280" s="38">
        <v>9.77</v>
      </c>
      <c r="J280" s="38">
        <v>189.81</v>
      </c>
      <c r="K280" s="65">
        <v>134</v>
      </c>
      <c r="L280" s="65"/>
    </row>
    <row r="281" spans="1:12" x14ac:dyDescent="0.25">
      <c r="A281" s="85"/>
      <c r="B281" s="82"/>
      <c r="C281" s="82"/>
      <c r="D281" s="43" t="s">
        <v>26</v>
      </c>
      <c r="E281" s="58" t="s">
        <v>134</v>
      </c>
      <c r="F281" s="38">
        <v>90</v>
      </c>
      <c r="G281" s="39">
        <v>1.99</v>
      </c>
      <c r="H281" s="38">
        <v>12.86</v>
      </c>
      <c r="I281" s="38">
        <v>9.49</v>
      </c>
      <c r="J281" s="38">
        <v>163.13</v>
      </c>
      <c r="K281" s="48">
        <v>499</v>
      </c>
      <c r="L281" s="48"/>
    </row>
    <row r="282" spans="1:12" x14ac:dyDescent="0.25">
      <c r="A282" s="85"/>
      <c r="B282" s="82"/>
      <c r="C282" s="82"/>
      <c r="D282" s="43" t="s">
        <v>27</v>
      </c>
      <c r="E282" s="37" t="s">
        <v>115</v>
      </c>
      <c r="F282" s="38">
        <v>180</v>
      </c>
      <c r="G282" s="38">
        <v>2.7</v>
      </c>
      <c r="H282" s="38">
        <v>6.9</v>
      </c>
      <c r="I282" s="38">
        <v>15.6</v>
      </c>
      <c r="J282" s="38">
        <v>135.69999999999999</v>
      </c>
      <c r="K282" s="42">
        <v>187</v>
      </c>
      <c r="L282" s="42"/>
    </row>
    <row r="283" spans="1:12" x14ac:dyDescent="0.25">
      <c r="A283" s="85"/>
      <c r="B283" s="82"/>
      <c r="C283" s="82"/>
      <c r="D283" s="43" t="s">
        <v>28</v>
      </c>
      <c r="E283" s="56" t="s">
        <v>76</v>
      </c>
      <c r="F283" s="57">
        <v>200</v>
      </c>
      <c r="G283" s="57">
        <v>0.44</v>
      </c>
      <c r="H283" s="57">
        <v>0</v>
      </c>
      <c r="I283" s="57">
        <v>28.88</v>
      </c>
      <c r="J283" s="57">
        <v>64</v>
      </c>
      <c r="K283" s="22">
        <v>639</v>
      </c>
      <c r="L283" s="22"/>
    </row>
    <row r="284" spans="1:12" x14ac:dyDescent="0.25">
      <c r="A284" s="85"/>
      <c r="B284" s="82"/>
      <c r="C284" s="82"/>
      <c r="D284" s="43" t="s">
        <v>29</v>
      </c>
      <c r="E284" s="37" t="s">
        <v>36</v>
      </c>
      <c r="F284" s="38">
        <v>40</v>
      </c>
      <c r="G284" s="38">
        <v>3.16</v>
      </c>
      <c r="H284" s="38">
        <v>0.4</v>
      </c>
      <c r="I284" s="38">
        <v>19.239999999999998</v>
      </c>
      <c r="J284" s="38">
        <v>96</v>
      </c>
      <c r="K284" s="44" t="s">
        <v>37</v>
      </c>
      <c r="L284" s="44"/>
    </row>
    <row r="285" spans="1:12" x14ac:dyDescent="0.25">
      <c r="A285" s="85"/>
      <c r="B285" s="82"/>
      <c r="C285" s="82"/>
      <c r="D285" s="43" t="s">
        <v>30</v>
      </c>
      <c r="E285" s="37" t="s">
        <v>41</v>
      </c>
      <c r="F285" s="38">
        <v>40</v>
      </c>
      <c r="G285" s="38">
        <v>2.64</v>
      </c>
      <c r="H285" s="38">
        <v>0.48</v>
      </c>
      <c r="I285" s="38">
        <v>13.68</v>
      </c>
      <c r="J285" s="38">
        <v>72</v>
      </c>
      <c r="K285" s="44" t="s">
        <v>37</v>
      </c>
      <c r="L285" s="44"/>
    </row>
    <row r="286" spans="1:12" x14ac:dyDescent="0.25">
      <c r="A286" s="86"/>
      <c r="B286" s="83"/>
      <c r="C286" s="83"/>
      <c r="D286" s="45" t="s">
        <v>31</v>
      </c>
      <c r="E286" s="31"/>
      <c r="F286" s="25">
        <f>SUM(F279:F285)</f>
        <v>860</v>
      </c>
      <c r="G286" s="25">
        <f>SUM(G279:G285)</f>
        <v>13.190000000000001</v>
      </c>
      <c r="H286" s="25">
        <f>SUM(H279:H285)</f>
        <v>31.219999999999995</v>
      </c>
      <c r="I286" s="25">
        <f>SUM(I279:I285)</f>
        <v>100.66</v>
      </c>
      <c r="J286" s="25">
        <f>SUM(J279:J285)</f>
        <v>806.14</v>
      </c>
      <c r="K286" s="8"/>
      <c r="L286" s="8">
        <v>114</v>
      </c>
    </row>
    <row r="287" spans="1:12" ht="13.8" customHeight="1" thickBot="1" x14ac:dyDescent="0.3">
      <c r="A287" s="11">
        <f>A273</f>
        <v>4</v>
      </c>
      <c r="B287" s="12">
        <f>B273</f>
        <v>4</v>
      </c>
      <c r="C287" s="72" t="s">
        <v>4</v>
      </c>
      <c r="D287" s="73"/>
      <c r="E287" s="13"/>
      <c r="F287" s="32">
        <f>F278+F286</f>
        <v>1380</v>
      </c>
      <c r="G287" s="32">
        <f t="shared" ref="G287:J287" si="40">G278+G286</f>
        <v>36.230000000000004</v>
      </c>
      <c r="H287" s="32">
        <f t="shared" si="40"/>
        <v>47.47</v>
      </c>
      <c r="I287" s="32">
        <f t="shared" si="40"/>
        <v>179.62</v>
      </c>
      <c r="J287" s="32">
        <f t="shared" si="40"/>
        <v>1380.37</v>
      </c>
      <c r="K287" s="14"/>
      <c r="L287" s="14"/>
    </row>
    <row r="288" spans="1:12" x14ac:dyDescent="0.25">
      <c r="A288" s="87">
        <v>4</v>
      </c>
      <c r="B288" s="88">
        <v>5</v>
      </c>
      <c r="C288" s="88" t="s">
        <v>18</v>
      </c>
      <c r="D288" s="36" t="s">
        <v>19</v>
      </c>
      <c r="E288" s="37" t="s">
        <v>58</v>
      </c>
      <c r="F288" s="38">
        <v>205</v>
      </c>
      <c r="G288" s="39">
        <v>2.41</v>
      </c>
      <c r="H288" s="38">
        <v>11.48</v>
      </c>
      <c r="I288" s="38">
        <v>24.37</v>
      </c>
      <c r="J288" s="38">
        <v>333.83</v>
      </c>
      <c r="K288" s="65">
        <v>311</v>
      </c>
      <c r="L288" s="65"/>
    </row>
    <row r="289" spans="1:12" x14ac:dyDescent="0.25">
      <c r="A289" s="85"/>
      <c r="B289" s="82"/>
      <c r="C289" s="82"/>
      <c r="D289" s="43" t="s">
        <v>20</v>
      </c>
      <c r="E289" s="37" t="s">
        <v>34</v>
      </c>
      <c r="F289" s="38">
        <v>207</v>
      </c>
      <c r="G289" s="38">
        <v>0.3</v>
      </c>
      <c r="H289" s="38">
        <v>0</v>
      </c>
      <c r="I289" s="38">
        <v>15.2</v>
      </c>
      <c r="J289" s="38">
        <v>60</v>
      </c>
      <c r="K289" s="22">
        <v>686</v>
      </c>
      <c r="L289" s="53"/>
    </row>
    <row r="290" spans="1:12" x14ac:dyDescent="0.25">
      <c r="A290" s="85"/>
      <c r="B290" s="82"/>
      <c r="C290" s="82"/>
      <c r="D290" s="43" t="s">
        <v>21</v>
      </c>
      <c r="E290" s="37" t="s">
        <v>36</v>
      </c>
      <c r="F290" s="38">
        <v>75</v>
      </c>
      <c r="G290" s="38">
        <v>5.625</v>
      </c>
      <c r="H290" s="38">
        <v>0.75</v>
      </c>
      <c r="I290" s="38">
        <v>36.045000000000002</v>
      </c>
      <c r="J290" s="38">
        <v>178.5</v>
      </c>
      <c r="K290" s="53" t="s">
        <v>37</v>
      </c>
      <c r="L290" s="22"/>
    </row>
    <row r="291" spans="1:12" x14ac:dyDescent="0.25">
      <c r="A291" s="85"/>
      <c r="B291" s="82"/>
      <c r="C291" s="82"/>
      <c r="D291" s="41"/>
      <c r="E291" s="37" t="s">
        <v>66</v>
      </c>
      <c r="F291" s="38">
        <v>45</v>
      </c>
      <c r="G291" s="38">
        <v>3.5</v>
      </c>
      <c r="H291" s="38">
        <v>4.5199999999999996</v>
      </c>
      <c r="I291" s="53">
        <v>7.65</v>
      </c>
      <c r="J291" s="53">
        <v>87.5</v>
      </c>
      <c r="K291" s="53" t="s">
        <v>37</v>
      </c>
      <c r="L291" s="53"/>
    </row>
    <row r="292" spans="1:12" x14ac:dyDescent="0.25">
      <c r="A292" s="86"/>
      <c r="B292" s="83"/>
      <c r="C292" s="83"/>
      <c r="D292" s="45" t="s">
        <v>31</v>
      </c>
      <c r="E292" s="30"/>
      <c r="F292" s="25">
        <f>SUM(F288:F291)</f>
        <v>532</v>
      </c>
      <c r="G292" s="25">
        <f t="shared" ref="G292:J292" si="41">SUM(G288:G291)</f>
        <v>11.835000000000001</v>
      </c>
      <c r="H292" s="25">
        <f t="shared" si="41"/>
        <v>16.75</v>
      </c>
      <c r="I292" s="25">
        <f t="shared" si="41"/>
        <v>83.265000000000015</v>
      </c>
      <c r="J292" s="25">
        <f t="shared" si="41"/>
        <v>659.82999999999993</v>
      </c>
      <c r="K292" s="8"/>
      <c r="L292" s="8"/>
    </row>
    <row r="293" spans="1:12" x14ac:dyDescent="0.25">
      <c r="A293" s="84">
        <f>A288</f>
        <v>4</v>
      </c>
      <c r="B293" s="81">
        <f>B288</f>
        <v>5</v>
      </c>
      <c r="C293" s="81" t="s">
        <v>23</v>
      </c>
      <c r="D293" s="43" t="s">
        <v>24</v>
      </c>
      <c r="E293" s="49" t="s">
        <v>68</v>
      </c>
      <c r="F293" s="38">
        <v>100</v>
      </c>
      <c r="G293" s="38">
        <v>0.6</v>
      </c>
      <c r="H293" s="38">
        <v>4.2</v>
      </c>
      <c r="I293" s="38">
        <v>4.2</v>
      </c>
      <c r="J293" s="38">
        <v>85.5</v>
      </c>
      <c r="K293" s="22">
        <v>78</v>
      </c>
      <c r="L293" s="22"/>
    </row>
    <row r="294" spans="1:12" x14ac:dyDescent="0.25">
      <c r="A294" s="85"/>
      <c r="B294" s="82"/>
      <c r="C294" s="82"/>
      <c r="D294" s="43" t="s">
        <v>25</v>
      </c>
      <c r="E294" s="56" t="s">
        <v>67</v>
      </c>
      <c r="F294" s="57">
        <v>200</v>
      </c>
      <c r="G294" s="61">
        <v>6.25</v>
      </c>
      <c r="H294" s="57">
        <v>6.04</v>
      </c>
      <c r="I294" s="57">
        <v>12.3</v>
      </c>
      <c r="J294" s="57">
        <v>149</v>
      </c>
      <c r="K294" s="48">
        <v>138</v>
      </c>
      <c r="L294" s="48"/>
    </row>
    <row r="295" spans="1:12" x14ac:dyDescent="0.25">
      <c r="A295" s="85"/>
      <c r="B295" s="82"/>
      <c r="C295" s="82"/>
      <c r="D295" s="43" t="s">
        <v>26</v>
      </c>
      <c r="E295" s="37" t="s">
        <v>125</v>
      </c>
      <c r="F295" s="38">
        <v>90</v>
      </c>
      <c r="G295" s="38">
        <v>12.16</v>
      </c>
      <c r="H295" s="38">
        <v>5.68</v>
      </c>
      <c r="I295" s="38">
        <v>5.68</v>
      </c>
      <c r="J295" s="38">
        <v>154</v>
      </c>
      <c r="K295" s="40" t="s">
        <v>83</v>
      </c>
      <c r="L295" s="40"/>
    </row>
    <row r="296" spans="1:12" x14ac:dyDescent="0.25">
      <c r="A296" s="85"/>
      <c r="B296" s="82"/>
      <c r="C296" s="82"/>
      <c r="D296" s="43" t="s">
        <v>27</v>
      </c>
      <c r="E296" s="37" t="s">
        <v>54</v>
      </c>
      <c r="F296" s="38">
        <v>150</v>
      </c>
      <c r="G296" s="38">
        <v>3.09</v>
      </c>
      <c r="H296" s="38">
        <v>5.45</v>
      </c>
      <c r="I296" s="38">
        <v>18.260000000000002</v>
      </c>
      <c r="J296" s="38">
        <v>146</v>
      </c>
      <c r="K296" s="42">
        <v>520</v>
      </c>
      <c r="L296" s="40"/>
    </row>
    <row r="297" spans="1:12" x14ac:dyDescent="0.25">
      <c r="A297" s="85"/>
      <c r="B297" s="82"/>
      <c r="C297" s="82"/>
      <c r="D297" s="43" t="s">
        <v>28</v>
      </c>
      <c r="E297" s="56" t="s">
        <v>63</v>
      </c>
      <c r="F297" s="57">
        <v>200</v>
      </c>
      <c r="G297" s="57">
        <v>0.26</v>
      </c>
      <c r="H297" s="57">
        <v>0.21</v>
      </c>
      <c r="I297" s="57">
        <v>25.07</v>
      </c>
      <c r="J297" s="57">
        <v>23</v>
      </c>
      <c r="K297" s="22">
        <v>242</v>
      </c>
      <c r="L297" s="42"/>
    </row>
    <row r="298" spans="1:12" x14ac:dyDescent="0.25">
      <c r="A298" s="85"/>
      <c r="B298" s="82"/>
      <c r="C298" s="82"/>
      <c r="D298" s="43" t="s">
        <v>29</v>
      </c>
      <c r="E298" s="37" t="s">
        <v>36</v>
      </c>
      <c r="F298" s="38">
        <v>40</v>
      </c>
      <c r="G298" s="38">
        <v>3.16</v>
      </c>
      <c r="H298" s="38">
        <v>0.4</v>
      </c>
      <c r="I298" s="38">
        <v>19.239999999999998</v>
      </c>
      <c r="J298" s="38">
        <v>96</v>
      </c>
      <c r="K298" s="53" t="s">
        <v>37</v>
      </c>
      <c r="L298" s="22"/>
    </row>
    <row r="299" spans="1:12" x14ac:dyDescent="0.25">
      <c r="A299" s="85"/>
      <c r="B299" s="82"/>
      <c r="C299" s="82"/>
      <c r="D299" s="43" t="s">
        <v>30</v>
      </c>
      <c r="E299" s="37" t="s">
        <v>41</v>
      </c>
      <c r="F299" s="38">
        <v>40</v>
      </c>
      <c r="G299" s="38">
        <v>2.64</v>
      </c>
      <c r="H299" s="38">
        <v>0.48</v>
      </c>
      <c r="I299" s="38">
        <v>13.68</v>
      </c>
      <c r="J299" s="38">
        <v>72</v>
      </c>
      <c r="K299" s="53" t="s">
        <v>37</v>
      </c>
      <c r="L299" s="53"/>
    </row>
    <row r="300" spans="1:12" x14ac:dyDescent="0.25">
      <c r="A300" s="85"/>
      <c r="B300" s="82"/>
      <c r="C300" s="82"/>
      <c r="D300" s="43" t="s">
        <v>104</v>
      </c>
      <c r="E300" s="37" t="s">
        <v>105</v>
      </c>
      <c r="F300" s="38">
        <v>30</v>
      </c>
      <c r="G300" s="38">
        <v>1.3</v>
      </c>
      <c r="H300" s="38">
        <v>3.3</v>
      </c>
      <c r="I300" s="38">
        <v>4</v>
      </c>
      <c r="J300" s="38">
        <v>51</v>
      </c>
      <c r="K300" s="40">
        <v>595</v>
      </c>
      <c r="L300" s="53"/>
    </row>
    <row r="301" spans="1:12" x14ac:dyDescent="0.25">
      <c r="A301" s="86"/>
      <c r="B301" s="83"/>
      <c r="C301" s="83"/>
      <c r="D301" s="45" t="s">
        <v>31</v>
      </c>
      <c r="E301" s="31"/>
      <c r="F301" s="25">
        <f>SUM(F293:F300)</f>
        <v>850</v>
      </c>
      <c r="G301" s="25">
        <f t="shared" ref="G301:J301" si="42">SUM(G293:G300)</f>
        <v>29.46</v>
      </c>
      <c r="H301" s="25">
        <f t="shared" si="42"/>
        <v>25.76</v>
      </c>
      <c r="I301" s="25">
        <f t="shared" si="42"/>
        <v>102.42999999999998</v>
      </c>
      <c r="J301" s="25">
        <f t="shared" si="42"/>
        <v>776.5</v>
      </c>
      <c r="K301" s="8"/>
      <c r="L301" s="8">
        <v>114</v>
      </c>
    </row>
    <row r="302" spans="1:12" ht="13.8" customHeight="1" thickBot="1" x14ac:dyDescent="0.3">
      <c r="A302" s="11">
        <f>A288</f>
        <v>4</v>
      </c>
      <c r="B302" s="12">
        <f>B288</f>
        <v>5</v>
      </c>
      <c r="C302" s="72" t="s">
        <v>4</v>
      </c>
      <c r="D302" s="73"/>
      <c r="E302" s="13"/>
      <c r="F302" s="32">
        <f>F292+F301</f>
        <v>1382</v>
      </c>
      <c r="G302" s="32">
        <f t="shared" ref="G302:J302" si="43">G292+G301</f>
        <v>41.295000000000002</v>
      </c>
      <c r="H302" s="32">
        <f t="shared" si="43"/>
        <v>42.510000000000005</v>
      </c>
      <c r="I302" s="32">
        <f t="shared" si="43"/>
        <v>185.69499999999999</v>
      </c>
      <c r="J302" s="32">
        <f t="shared" si="43"/>
        <v>1436.33</v>
      </c>
      <c r="K302" s="14"/>
      <c r="L302" s="14"/>
    </row>
    <row r="303" spans="1:12" ht="13.8" customHeight="1" thickBot="1" x14ac:dyDescent="0.3">
      <c r="A303" s="9"/>
      <c r="B303" s="10"/>
      <c r="C303" s="74" t="s">
        <v>5</v>
      </c>
      <c r="D303" s="74"/>
      <c r="E303" s="74"/>
      <c r="F303" s="16">
        <f>F20+F34+F48+F64+F77+F92+F108+F124+F139+F154+F169+F184+F198+F213+F228+F243+F257+F272+F287+F302</f>
        <v>26815</v>
      </c>
      <c r="G303" s="16">
        <f>G20+G34+G48+G64+G77+G92+G108+G124+G139+G154+G169+G184+G198+G213+G228+G243+G257+G272+G287+G302</f>
        <v>899.95500000000027</v>
      </c>
      <c r="H303" s="16">
        <f>H20+H34+H48+H64+H77+H92+H108+H124+H139+H154+H169+H184+H198+H213+H228+H243+H257+H272+H287+H302</f>
        <v>874.97200000000009</v>
      </c>
      <c r="I303" s="16">
        <f>I20+I34+I48+I64+I77+I92+I108+I124+I139+I154+I169+I184+I198+I213+I228+I243+I257+I272+I287+I302</f>
        <v>4022.7027000000003</v>
      </c>
      <c r="J303" s="16">
        <f>J20+J34+J48+J64+J77+J92+J108+J124+J139+J154+J169+J184+J198+J213+J228+J243+J257+J272+J287+J302</f>
        <v>28683.70115999999</v>
      </c>
      <c r="K303" s="16"/>
      <c r="L303" s="16"/>
    </row>
  </sheetData>
  <sheetProtection selectLockedCells="1" selectUnlockedCells="1"/>
  <mergeCells count="123">
    <mergeCell ref="A288:A292"/>
    <mergeCell ref="B288:B292"/>
    <mergeCell ref="C288:C292"/>
    <mergeCell ref="A293:A301"/>
    <mergeCell ref="B293:B301"/>
    <mergeCell ref="C293:C301"/>
    <mergeCell ref="A263:A271"/>
    <mergeCell ref="B263:B271"/>
    <mergeCell ref="C263:C271"/>
    <mergeCell ref="A170:A175"/>
    <mergeCell ref="B170:B175"/>
    <mergeCell ref="C170:C175"/>
    <mergeCell ref="A273:A278"/>
    <mergeCell ref="B273:B278"/>
    <mergeCell ref="C273:C278"/>
    <mergeCell ref="A279:A286"/>
    <mergeCell ref="B279:B286"/>
    <mergeCell ref="C279:C286"/>
    <mergeCell ref="A258:A262"/>
    <mergeCell ref="B258:B262"/>
    <mergeCell ref="C258:C262"/>
    <mergeCell ref="A176:A183"/>
    <mergeCell ref="B176:B183"/>
    <mergeCell ref="C176:C183"/>
    <mergeCell ref="A244:A249"/>
    <mergeCell ref="B244:B249"/>
    <mergeCell ref="C244:C249"/>
    <mergeCell ref="A250:A256"/>
    <mergeCell ref="B250:B256"/>
    <mergeCell ref="C250:C256"/>
    <mergeCell ref="A234:A242"/>
    <mergeCell ref="B234:B242"/>
    <mergeCell ref="C234:C242"/>
    <mergeCell ref="A145:A153"/>
    <mergeCell ref="B145:B153"/>
    <mergeCell ref="C145:C153"/>
    <mergeCell ref="A155:A159"/>
    <mergeCell ref="B155:B159"/>
    <mergeCell ref="C155:C159"/>
    <mergeCell ref="A160:A168"/>
    <mergeCell ref="B160:B168"/>
    <mergeCell ref="C160:C168"/>
    <mergeCell ref="A214:A218"/>
    <mergeCell ref="B214:B218"/>
    <mergeCell ref="C214:C218"/>
    <mergeCell ref="A219:A227"/>
    <mergeCell ref="B219:B227"/>
    <mergeCell ref="C219:C227"/>
    <mergeCell ref="A199:A203"/>
    <mergeCell ref="B199:B203"/>
    <mergeCell ref="C199:C203"/>
    <mergeCell ref="A204:A212"/>
    <mergeCell ref="B204:B212"/>
    <mergeCell ref="C204:C212"/>
    <mergeCell ref="A229:A233"/>
    <mergeCell ref="B229:B233"/>
    <mergeCell ref="C229:C233"/>
    <mergeCell ref="H1:K1"/>
    <mergeCell ref="H2:K2"/>
    <mergeCell ref="A6:A10"/>
    <mergeCell ref="B6:B10"/>
    <mergeCell ref="C6:C10"/>
    <mergeCell ref="A55:A63"/>
    <mergeCell ref="B55:B63"/>
    <mergeCell ref="C55:C63"/>
    <mergeCell ref="A11:A19"/>
    <mergeCell ref="B11:B19"/>
    <mergeCell ref="C11:C19"/>
    <mergeCell ref="A21:A25"/>
    <mergeCell ref="B21:B25"/>
    <mergeCell ref="C21:C25"/>
    <mergeCell ref="A26:A33"/>
    <mergeCell ref="B26:B33"/>
    <mergeCell ref="C26:C33"/>
    <mergeCell ref="A49:A54"/>
    <mergeCell ref="B49:B54"/>
    <mergeCell ref="C49:C54"/>
    <mergeCell ref="A35:A39"/>
    <mergeCell ref="B78:B82"/>
    <mergeCell ref="C78:C82"/>
    <mergeCell ref="A83:A91"/>
    <mergeCell ref="B83:B91"/>
    <mergeCell ref="C83:C91"/>
    <mergeCell ref="A93:A98"/>
    <mergeCell ref="B93:B98"/>
    <mergeCell ref="C93:C98"/>
    <mergeCell ref="A78:A82"/>
    <mergeCell ref="C1:E1"/>
    <mergeCell ref="B65:B69"/>
    <mergeCell ref="C65:C69"/>
    <mergeCell ref="A70:A76"/>
    <mergeCell ref="B40:B47"/>
    <mergeCell ref="C40:C47"/>
    <mergeCell ref="A65:A69"/>
    <mergeCell ref="B70:B76"/>
    <mergeCell ref="C70:C76"/>
    <mergeCell ref="B35:B39"/>
    <mergeCell ref="C35:C39"/>
    <mergeCell ref="A40:A47"/>
    <mergeCell ref="A99:A107"/>
    <mergeCell ref="B99:B107"/>
    <mergeCell ref="C99:C107"/>
    <mergeCell ref="A190:A197"/>
    <mergeCell ref="B190:B197"/>
    <mergeCell ref="C190:C197"/>
    <mergeCell ref="A185:A189"/>
    <mergeCell ref="B185:B189"/>
    <mergeCell ref="C185:C189"/>
    <mergeCell ref="A115:A123"/>
    <mergeCell ref="B115:B123"/>
    <mergeCell ref="C115:C123"/>
    <mergeCell ref="A125:A130"/>
    <mergeCell ref="B125:B130"/>
    <mergeCell ref="A109:A114"/>
    <mergeCell ref="B109:B114"/>
    <mergeCell ref="C109:C114"/>
    <mergeCell ref="C125:C130"/>
    <mergeCell ref="A131:A138"/>
    <mergeCell ref="B131:B138"/>
    <mergeCell ref="C131:C138"/>
    <mergeCell ref="A140:A144"/>
    <mergeCell ref="B140:B144"/>
    <mergeCell ref="C140:C1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5</cp:lastModifiedBy>
  <dcterms:created xsi:type="dcterms:W3CDTF">2022-05-16T14:23:56Z</dcterms:created>
  <dcterms:modified xsi:type="dcterms:W3CDTF">2025-09-01T08:40:43Z</dcterms:modified>
</cp:coreProperties>
</file>